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.Tamburello\Documents\WORK IN PROGRESS\2024-25 WIP\SA252-6\2025-26 Proformed Files\"/>
    </mc:Choice>
  </mc:AlternateContent>
  <xr:revisionPtr revIDLastSave="0" documentId="8_{3BAC4E65-6767-46A6-8137-F93417624B15}" xr6:coauthVersionLast="47" xr6:coauthVersionMax="47" xr10:uidLastSave="{00000000-0000-0000-0000-000000000000}"/>
  <workbookProtection workbookAlgorithmName="SHA-512" workbookHashValue="mVLb/ELRik4cW/k2C7SYxslR23+T7Y5Fwh22jYdrWrO57qbVR1yzaYLWqWrgkWcwhv45ll/FvysBU1O2YOZEoQ==" workbookSaltValue="LQ/OI7XuL5dsDCIC1/pG8Q==" workbookSpinCount="100000" lockStructure="1"/>
  <bookViews>
    <workbookView xWindow="33720" yWindow="-120" windowWidth="51840" windowHeight="21120" xr2:uid="{447DA0BE-8113-487D-BA9C-12DA04A97009}"/>
  </bookViews>
  <sheets>
    <sheet name="Summary" sheetId="3" r:id="rId1"/>
    <sheet name="Database" sheetId="1" state="hidden" r:id="rId2"/>
    <sheet name="District Name &amp; BEDS Code" sheetId="5" state="hidden" r:id="rId3"/>
  </sheets>
  <definedNames>
    <definedName name="AA_A10172_DBSAG1">#REF!</definedName>
    <definedName name="AA_MI0174_DBSAD1">#REF!</definedName>
    <definedName name="AA_NO0166_DBSAC1">#REF!</definedName>
    <definedName name="AA_NO0700_DBSAH1">#REF!</definedName>
    <definedName name="AA_NO0914_DBSAJ1">#REF!</definedName>
    <definedName name="AA_WM0081_DBSAE1">#REF!</definedName>
    <definedName name="AB_NO0701_DBSAH1">#REF!</definedName>
    <definedName name="AB_OP0069_DBSAC1">#REF!</definedName>
    <definedName name="AB_SE0003_DBSAD1">#REF!</definedName>
    <definedName name="AB_WM0121_DBSAE1">#REF!</definedName>
    <definedName name="AC_NO0338_DBSAC1">#REF!</definedName>
    <definedName name="AC_NO0702_DBSAH1">#REF!</definedName>
    <definedName name="AC_SE0004_DBSAD1">#REF!</definedName>
    <definedName name="AC_WM0195_DBSAE1">#REF!</definedName>
    <definedName name="AD_MI0137_DBSAC1">#REF!</definedName>
    <definedName name="AD_NO0567_DBSAH1">#REF!</definedName>
    <definedName name="AD_WM0196_DBSAE1">#REF!</definedName>
    <definedName name="AE_B10171_DBSAH1">#REF!</definedName>
    <definedName name="AE_MI0134_DBSAC1">#REF!</definedName>
    <definedName name="AE_WM0197_DBSAE1">#REF!</definedName>
    <definedName name="AF_A10004_DBSAC1">#REF!</definedName>
    <definedName name="AF_NO0386_DBSAH1">#REF!</definedName>
    <definedName name="AF_WM0199_DBSAE1">#REF!</definedName>
    <definedName name="AG_A20004_DBSAC1">#REF!</definedName>
    <definedName name="AG_K20158_DBSAE1">#REF!</definedName>
    <definedName name="AG_NO0727_DBSAH1">#REF!</definedName>
    <definedName name="AH_FL0013_DBSAE1">#REF!</definedName>
    <definedName name="AH_NO0728_DBSAH1">#REF!</definedName>
    <definedName name="E_NO0244_DBSAJ1">#REF!</definedName>
    <definedName name="E_WE0003_DBSAE1">#REF!</definedName>
    <definedName name="E_WM0101_DBSAC1">#REF!</definedName>
    <definedName name="E_WM0106_DBSAG1">#REF!</definedName>
    <definedName name="E_WM0145_DBSAD1">#REF!</definedName>
    <definedName name="E_WM0265_DBSAH1">#REF!</definedName>
    <definedName name="F_NO0252_DBSAJ1">#REF!</definedName>
    <definedName name="F_WE0002_DBSAE1">#REF!</definedName>
    <definedName name="F_WE0081_DBSAH1">#REF!</definedName>
    <definedName name="F_WM0091_DBSAC1">#REF!</definedName>
    <definedName name="F_WM0111_DBSAG1">#REF!</definedName>
    <definedName name="F_WM0146_DBSAD1">#REF!</definedName>
    <definedName name="G_NO0090_DBSAG1">#REF!</definedName>
    <definedName name="G_NO0270_DBSAJ1">#REF!</definedName>
    <definedName name="G_NO0391_DBSAH1">#REF!</definedName>
    <definedName name="G_WE0019_DBSAE1">#REF!</definedName>
    <definedName name="G_WM0151_DBSAD1">#REF!</definedName>
    <definedName name="G_WM0180_DBSAC1">#REF!</definedName>
    <definedName name="H_MA0015_DBSAH1">#REF!</definedName>
    <definedName name="H_NO0268_DBSAJ1">#REF!</definedName>
    <definedName name="H_WE0018_DBSAE1">#REF!</definedName>
    <definedName name="H_WM0126_DBSAG1">#REF!</definedName>
    <definedName name="H_WM0155_DBSAD1">#REF!</definedName>
    <definedName name="H_WM0181_DBSAC1">#REF!</definedName>
    <definedName name="I_NO0396_DBSAH1">#REF!</definedName>
    <definedName name="I_WM0086_DBSAE1">#REF!</definedName>
    <definedName name="I_WM0131_DBSAG1">#REF!</definedName>
    <definedName name="I_WM0161_DBSAD1">#REF!</definedName>
    <definedName name="I_WM0182_DBSAC1">#REF!</definedName>
    <definedName name="I_WM0289_DBSAJ1">#REF!</definedName>
    <definedName name="J_NO0091_DBSAG1">#REF!</definedName>
    <definedName name="J_NO0397_DBSAH1">#REF!</definedName>
    <definedName name="J_PC0257_DBSAE1">#REF!</definedName>
    <definedName name="J_WM0163_DBSAD1">#REF!</definedName>
    <definedName name="J_WM0184_DBSAC1">#REF!</definedName>
    <definedName name="J_WM0265_DBSAJ1">#REF!</definedName>
    <definedName name="K_NO0248_DBSAJ1">#REF!</definedName>
    <definedName name="K_PC0042_DBSAD1">#REF!</definedName>
    <definedName name="K_PC0261_DBSAE1">#REF!</definedName>
    <definedName name="K_WE0096_DBSAH1">#REF!</definedName>
    <definedName name="K_WM0004_DBSAC1">#REF!</definedName>
    <definedName name="K_WM0184_DBSAG1">#REF!</definedName>
    <definedName name="L_NO0094_DBSAG1">#REF!</definedName>
    <definedName name="L_NO0267_DBSAJ1">#REF!</definedName>
    <definedName name="L_NO0400_DBSAH1">#REF!</definedName>
    <definedName name="L_PC0126_DBSAD1">#REF!</definedName>
    <definedName name="L_PC0262_DBSAE1">#REF!</definedName>
    <definedName name="L_WM0005_DBSAC1">#REF!</definedName>
    <definedName name="M_NO0095_DBSAG1">#REF!</definedName>
    <definedName name="M_NO0271_DBSAJ1">#REF!</definedName>
    <definedName name="M_NO0402_DBSAH1">#REF!</definedName>
    <definedName name="M_OP0088_DBSAD1">#REF!</definedName>
    <definedName name="M_PC0260_DBSAE1">#REF!</definedName>
    <definedName name="M_WM0006_DBSAC1">#REF!</definedName>
    <definedName name="N_MI0125_DBSAD1">#REF!</definedName>
    <definedName name="N_NO0075_DBSAG1">#REF!</definedName>
    <definedName name="N_NO0147_DBSAC1">#REF!</definedName>
    <definedName name="N_NO0269_DBSAJ1">#REF!</definedName>
    <definedName name="N_NO0403_DBSAH1">#REF!</definedName>
    <definedName name="N_PC0263_DBSAE1">#REF!</definedName>
    <definedName name="O_MI0028_DBSAE1">#REF!</definedName>
    <definedName name="O_NO0074_DBSAG1">#REF!</definedName>
    <definedName name="O_NO0148_DBSAC1">#REF!</definedName>
    <definedName name="O_NO0274_DBSAJ1">#REF!</definedName>
    <definedName name="O_NO0406_DBSAH1">#REF!</definedName>
    <definedName name="O_PC0409_DBSAD1">#REF!</definedName>
    <definedName name="P_E10074_DBSAG1">#REF!</definedName>
    <definedName name="P_MI0010_DBSAE1">#REF!</definedName>
    <definedName name="P_MI0014_DBSAH1">#REF!</definedName>
    <definedName name="P_NO0150_DBSAC1">#REF!</definedName>
    <definedName name="P_NO0278_DBSAJ1">#REF!</definedName>
    <definedName name="P_OP0002_DBSAD1">#REF!</definedName>
    <definedName name="_xlnm.Print_Area" localSheetId="2">'District Name &amp; BEDS Code'!$A$1:$A$682</definedName>
    <definedName name="_xlnm.Print_Area" localSheetId="0">Summary!$A$2:$I$85</definedName>
    <definedName name="_xlnm.Print_Titles" localSheetId="2">'District Name &amp; BEDS Code'!$1:$1</definedName>
    <definedName name="Q_E10037_DBSAG1">#REF!</definedName>
    <definedName name="Q_NO0151_DBSAC1">#REF!</definedName>
    <definedName name="Q_NO0407_DBSAH1">#REF!</definedName>
    <definedName name="Q_PC0264_DBSAE1">#REF!</definedName>
    <definedName name="Q_WM0171_DBSAD1">#REF!</definedName>
    <definedName name="Q_WM0285_DBSAJ1">#REF!</definedName>
    <definedName name="R_E10038_DBSAG1">#REF!</definedName>
    <definedName name="R_NO0153_DBSAC1">#REF!</definedName>
    <definedName name="R_NO0408_DBSAH1">#REF!</definedName>
    <definedName name="R_PC0267_DBSAE1">#REF!</definedName>
    <definedName name="R_WM0172_DBSAD1">#REF!</definedName>
    <definedName name="R_WM0286_DBSAJ1">#REF!</definedName>
    <definedName name="S_E10036_DBSAG1">#REF!</definedName>
    <definedName name="S_K10130_DBSAE1">#REF!</definedName>
    <definedName name="S_NO0154_DBSAC1">#REF!</definedName>
    <definedName name="S_NO0409_DBSAH1">#REF!</definedName>
    <definedName name="S_OP0004_DBSAD1">#REF!</definedName>
    <definedName name="S_WM0287_DBSAJ1">#REF!</definedName>
    <definedName name="T_NO0040_DBSAG1">#REF!</definedName>
    <definedName name="T_NO0068_DBSAJ1">#REF!</definedName>
    <definedName name="T_NO0159_DBSAC1">#REF!</definedName>
    <definedName name="T_NO0580_DBSAH1">#REF!</definedName>
    <definedName name="T_PC0273_DBSAE1">#REF!</definedName>
    <definedName name="T_WM0199_DBSAD1">#REF!</definedName>
    <definedName name="U_C00035_DBSAE1">#REF!</definedName>
    <definedName name="U_NO0065_DBSAJ1">#REF!</definedName>
    <definedName name="U_NO0106_DBSAG1">#REF!</definedName>
    <definedName name="U_NO0160_DBSAC1">#REF!</definedName>
    <definedName name="U_NO0696_DBSAH1">#REF!</definedName>
    <definedName name="U_OP0011_DBSAD1">#REF!</definedName>
    <definedName name="V_C00036_DBSAE1">#REF!</definedName>
    <definedName name="V_NO0066_DBSAJ1">#REF!</definedName>
    <definedName name="V_NO0079_DBSAG1">#REF!</definedName>
    <definedName name="V_NO0146_DBSAC1">#REF!</definedName>
    <definedName name="V_NO0697_DBSAH1">#REF!</definedName>
    <definedName name="V_OP0069_DBSAD1">#REF!</definedName>
    <definedName name="W_FA0001_DBSAD1">#REF!</definedName>
    <definedName name="W_K20133_DBSAG1">#REF!</definedName>
    <definedName name="W_NO0057_DBSAJ1">#REF!</definedName>
    <definedName name="W_NO0698_DBSAH1">#REF!</definedName>
    <definedName name="W_PC0277_DBSAE1">#REF!</definedName>
    <definedName name="W_PC0397_DBSAC1">#REF!</definedName>
    <definedName name="X_A10008_DBSAD1">#REF!</definedName>
    <definedName name="X_CF0056_DBSAG1">#REF!</definedName>
    <definedName name="X_NO0058_DBSAJ1">#REF!</definedName>
    <definedName name="X_NO0162_DBSAC1">#REF!</definedName>
    <definedName name="X_NO0695_DBSAH1">#REF!</definedName>
    <definedName name="X_PC0278_DBSAE1">#REF!</definedName>
    <definedName name="Y_MI0023_DBSAD1">#REF!</definedName>
    <definedName name="Y_NO0059_DBSAJ1">#REF!</definedName>
    <definedName name="Y_NO0163_DBSAC1">#REF!</definedName>
    <definedName name="Y_NO0699_DBSAH1">#REF!</definedName>
    <definedName name="Y_PC0294_DBSAE1">#REF!</definedName>
    <definedName name="Y_PK0111_DBSAG1">#REF!</definedName>
    <definedName name="Z_AFB116A2_1DD1_4B2E_BD2F_02013518839B_.wvu.PrintArea" localSheetId="0" hidden="1">Summary!$A$1:$I$104</definedName>
    <definedName name="Z_CL0017_DBSAG1">#REF!</definedName>
    <definedName name="Z_MI0026_DBSAD1">#REF!</definedName>
    <definedName name="Z_NO0165_DBSAC1">#REF!</definedName>
    <definedName name="Z_NO0703_DBSAH1">#REF!</definedName>
    <definedName name="Z_NO0915_DBSAJ1">#REF!</definedName>
    <definedName name="Z_PC0410_DBSA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" l="1"/>
  <c r="F47" i="3" l="1"/>
  <c r="BP683" i="1"/>
  <c r="BO683" i="1"/>
  <c r="BN683" i="1"/>
  <c r="BM683" i="1"/>
  <c r="BJ683" i="1"/>
  <c r="BI683" i="1"/>
  <c r="BG683" i="1"/>
  <c r="BD683" i="1"/>
  <c r="BC683" i="1"/>
  <c r="BA683" i="1"/>
  <c r="AZ683" i="1"/>
  <c r="AY683" i="1"/>
  <c r="H15" i="3" l="1"/>
  <c r="C17" i="3"/>
  <c r="F23" i="3"/>
  <c r="H23" i="3"/>
  <c r="C25" i="3"/>
  <c r="F31" i="3"/>
  <c r="H31" i="3"/>
  <c r="C33" i="3"/>
  <c r="F39" i="3"/>
  <c r="H39" i="3"/>
  <c r="C41" i="3"/>
  <c r="F15" i="3"/>
  <c r="H47" i="3"/>
  <c r="H45" i="3"/>
  <c r="F17" i="3"/>
  <c r="F25" i="3"/>
  <c r="F33" i="3"/>
  <c r="F41" i="3"/>
  <c r="H17" i="3"/>
  <c r="H25" i="3"/>
  <c r="H33" i="3"/>
  <c r="H41" i="3"/>
  <c r="C11" i="3"/>
  <c r="C19" i="3"/>
  <c r="C27" i="3"/>
  <c r="C35" i="3"/>
  <c r="C43" i="3"/>
  <c r="F11" i="3"/>
  <c r="F19" i="3"/>
  <c r="F27" i="3"/>
  <c r="F35" i="3"/>
  <c r="F43" i="3"/>
  <c r="H11" i="3"/>
  <c r="H19" i="3"/>
  <c r="H27" i="3"/>
  <c r="H35" i="3"/>
  <c r="H43" i="3"/>
  <c r="C13" i="3"/>
  <c r="C21" i="3"/>
  <c r="C29" i="3"/>
  <c r="C37" i="3"/>
  <c r="C45" i="3"/>
  <c r="F13" i="3"/>
  <c r="F21" i="3"/>
  <c r="F29" i="3"/>
  <c r="F37" i="3"/>
  <c r="F45" i="3"/>
  <c r="H13" i="3"/>
  <c r="H21" i="3"/>
  <c r="H29" i="3"/>
  <c r="H37" i="3"/>
  <c r="C47" i="3"/>
  <c r="C15" i="3"/>
  <c r="C23" i="3"/>
  <c r="C31" i="3"/>
  <c r="C39" i="3"/>
  <c r="BL683" i="1"/>
  <c r="BK683" i="1"/>
  <c r="BH683" i="1"/>
  <c r="BE683" i="1"/>
  <c r="BF683" i="1"/>
  <c r="BB683" i="1"/>
  <c r="C8" i="3"/>
  <c r="AF4" i="1"/>
  <c r="AB683" i="1"/>
  <c r="AA683" i="1"/>
  <c r="U683" i="1"/>
  <c r="T683" i="1"/>
  <c r="V683" i="1"/>
  <c r="S683" i="1"/>
  <c r="L683" i="1"/>
  <c r="N683" i="1"/>
  <c r="K683" i="1"/>
  <c r="G683" i="1"/>
  <c r="AF682" i="1"/>
  <c r="AE682" i="1"/>
  <c r="AA682" i="1"/>
  <c r="W682" i="1"/>
  <c r="S682" i="1"/>
  <c r="O682" i="1"/>
  <c r="K682" i="1"/>
  <c r="G682" i="1"/>
  <c r="AF681" i="1"/>
  <c r="AE681" i="1"/>
  <c r="AA681" i="1"/>
  <c r="W681" i="1"/>
  <c r="S681" i="1"/>
  <c r="O681" i="1"/>
  <c r="K681" i="1"/>
  <c r="G681" i="1"/>
  <c r="AF680" i="1"/>
  <c r="AE680" i="1"/>
  <c r="AA680" i="1"/>
  <c r="W680" i="1"/>
  <c r="S680" i="1"/>
  <c r="O680" i="1"/>
  <c r="K680" i="1"/>
  <c r="G680" i="1"/>
  <c r="AF679" i="1"/>
  <c r="AE679" i="1"/>
  <c r="AA679" i="1"/>
  <c r="W679" i="1"/>
  <c r="S679" i="1"/>
  <c r="O679" i="1"/>
  <c r="K679" i="1"/>
  <c r="G679" i="1"/>
  <c r="AF678" i="1"/>
  <c r="AE678" i="1"/>
  <c r="AA678" i="1"/>
  <c r="W678" i="1"/>
  <c r="S678" i="1"/>
  <c r="O678" i="1"/>
  <c r="K678" i="1"/>
  <c r="G678" i="1"/>
  <c r="AF677" i="1"/>
  <c r="AE677" i="1"/>
  <c r="AA677" i="1"/>
  <c r="W677" i="1"/>
  <c r="S677" i="1"/>
  <c r="O677" i="1"/>
  <c r="K677" i="1"/>
  <c r="G677" i="1"/>
  <c r="AF676" i="1"/>
  <c r="AE676" i="1"/>
  <c r="AA676" i="1"/>
  <c r="W676" i="1"/>
  <c r="S676" i="1"/>
  <c r="O676" i="1"/>
  <c r="K676" i="1"/>
  <c r="G676" i="1"/>
  <c r="AF675" i="1"/>
  <c r="AE675" i="1"/>
  <c r="AA675" i="1"/>
  <c r="W675" i="1"/>
  <c r="S675" i="1"/>
  <c r="O675" i="1"/>
  <c r="K675" i="1"/>
  <c r="G675" i="1"/>
  <c r="AF674" i="1"/>
  <c r="AE674" i="1"/>
  <c r="AA674" i="1"/>
  <c r="W674" i="1"/>
  <c r="S674" i="1"/>
  <c r="O674" i="1"/>
  <c r="K674" i="1"/>
  <c r="G674" i="1"/>
  <c r="AF673" i="1"/>
  <c r="AE673" i="1"/>
  <c r="AA673" i="1"/>
  <c r="W673" i="1"/>
  <c r="S673" i="1"/>
  <c r="O673" i="1"/>
  <c r="K673" i="1"/>
  <c r="G673" i="1"/>
  <c r="AF672" i="1"/>
  <c r="AE672" i="1"/>
  <c r="AA672" i="1"/>
  <c r="W672" i="1"/>
  <c r="S672" i="1"/>
  <c r="O672" i="1"/>
  <c r="K672" i="1"/>
  <c r="G672" i="1"/>
  <c r="AF671" i="1"/>
  <c r="AE671" i="1"/>
  <c r="AA671" i="1"/>
  <c r="W671" i="1"/>
  <c r="S671" i="1"/>
  <c r="O671" i="1"/>
  <c r="K671" i="1"/>
  <c r="G671" i="1"/>
  <c r="AF670" i="1"/>
  <c r="AE670" i="1"/>
  <c r="AA670" i="1"/>
  <c r="W670" i="1"/>
  <c r="S670" i="1"/>
  <c r="O670" i="1"/>
  <c r="K670" i="1"/>
  <c r="G670" i="1"/>
  <c r="AF669" i="1"/>
  <c r="AE669" i="1"/>
  <c r="AA669" i="1"/>
  <c r="W669" i="1"/>
  <c r="S669" i="1"/>
  <c r="O669" i="1"/>
  <c r="K669" i="1"/>
  <c r="G669" i="1"/>
  <c r="AF668" i="1"/>
  <c r="AE668" i="1"/>
  <c r="AA668" i="1"/>
  <c r="W668" i="1"/>
  <c r="S668" i="1"/>
  <c r="O668" i="1"/>
  <c r="K668" i="1"/>
  <c r="G668" i="1"/>
  <c r="AF667" i="1"/>
  <c r="AE667" i="1"/>
  <c r="AA667" i="1"/>
  <c r="W667" i="1"/>
  <c r="S667" i="1"/>
  <c r="O667" i="1"/>
  <c r="K667" i="1"/>
  <c r="G667" i="1"/>
  <c r="AF666" i="1"/>
  <c r="AE666" i="1"/>
  <c r="AA666" i="1"/>
  <c r="W666" i="1"/>
  <c r="S666" i="1"/>
  <c r="O666" i="1"/>
  <c r="K666" i="1"/>
  <c r="G666" i="1"/>
  <c r="AF665" i="1"/>
  <c r="AE665" i="1"/>
  <c r="AA665" i="1"/>
  <c r="W665" i="1"/>
  <c r="S665" i="1"/>
  <c r="O665" i="1"/>
  <c r="K665" i="1"/>
  <c r="G665" i="1"/>
  <c r="AF664" i="1"/>
  <c r="AE664" i="1"/>
  <c r="AA664" i="1"/>
  <c r="W664" i="1"/>
  <c r="S664" i="1"/>
  <c r="O664" i="1"/>
  <c r="K664" i="1"/>
  <c r="G664" i="1"/>
  <c r="AF663" i="1"/>
  <c r="AE663" i="1"/>
  <c r="AA663" i="1"/>
  <c r="W663" i="1"/>
  <c r="S663" i="1"/>
  <c r="O663" i="1"/>
  <c r="K663" i="1"/>
  <c r="G663" i="1"/>
  <c r="AF662" i="1"/>
  <c r="AE662" i="1"/>
  <c r="AA662" i="1"/>
  <c r="W662" i="1"/>
  <c r="S662" i="1"/>
  <c r="O662" i="1"/>
  <c r="K662" i="1"/>
  <c r="G662" i="1"/>
  <c r="AF661" i="1"/>
  <c r="AE661" i="1"/>
  <c r="AA661" i="1"/>
  <c r="W661" i="1"/>
  <c r="S661" i="1"/>
  <c r="O661" i="1"/>
  <c r="K661" i="1"/>
  <c r="G661" i="1"/>
  <c r="AF660" i="1"/>
  <c r="AE660" i="1"/>
  <c r="AA660" i="1"/>
  <c r="W660" i="1"/>
  <c r="S660" i="1"/>
  <c r="O660" i="1"/>
  <c r="K660" i="1"/>
  <c r="G660" i="1"/>
  <c r="AF659" i="1"/>
  <c r="AE659" i="1"/>
  <c r="AA659" i="1"/>
  <c r="W659" i="1"/>
  <c r="S659" i="1"/>
  <c r="O659" i="1"/>
  <c r="K659" i="1"/>
  <c r="G659" i="1"/>
  <c r="AF658" i="1"/>
  <c r="AE658" i="1"/>
  <c r="AA658" i="1"/>
  <c r="W658" i="1"/>
  <c r="S658" i="1"/>
  <c r="O658" i="1"/>
  <c r="K658" i="1"/>
  <c r="G658" i="1"/>
  <c r="AF657" i="1"/>
  <c r="AE657" i="1"/>
  <c r="AA657" i="1"/>
  <c r="W657" i="1"/>
  <c r="S657" i="1"/>
  <c r="O657" i="1"/>
  <c r="K657" i="1"/>
  <c r="G657" i="1"/>
  <c r="AF656" i="1"/>
  <c r="AE656" i="1"/>
  <c r="AA656" i="1"/>
  <c r="W656" i="1"/>
  <c r="S656" i="1"/>
  <c r="O656" i="1"/>
  <c r="K656" i="1"/>
  <c r="G656" i="1"/>
  <c r="AF655" i="1"/>
  <c r="AE655" i="1"/>
  <c r="AA655" i="1"/>
  <c r="W655" i="1"/>
  <c r="S655" i="1"/>
  <c r="O655" i="1"/>
  <c r="K655" i="1"/>
  <c r="G655" i="1"/>
  <c r="AF654" i="1"/>
  <c r="AE654" i="1"/>
  <c r="AA654" i="1"/>
  <c r="W654" i="1"/>
  <c r="S654" i="1"/>
  <c r="O654" i="1"/>
  <c r="K654" i="1"/>
  <c r="G654" i="1"/>
  <c r="AF653" i="1"/>
  <c r="AE653" i="1"/>
  <c r="AA653" i="1"/>
  <c r="W653" i="1"/>
  <c r="S653" i="1"/>
  <c r="O653" i="1"/>
  <c r="K653" i="1"/>
  <c r="G653" i="1"/>
  <c r="AF652" i="1"/>
  <c r="AE652" i="1"/>
  <c r="AA652" i="1"/>
  <c r="W652" i="1"/>
  <c r="S652" i="1"/>
  <c r="O652" i="1"/>
  <c r="K652" i="1"/>
  <c r="G652" i="1"/>
  <c r="AF651" i="1"/>
  <c r="AE651" i="1"/>
  <c r="AA651" i="1"/>
  <c r="W651" i="1"/>
  <c r="S651" i="1"/>
  <c r="O651" i="1"/>
  <c r="K651" i="1"/>
  <c r="G651" i="1"/>
  <c r="AF650" i="1"/>
  <c r="AE650" i="1"/>
  <c r="AA650" i="1"/>
  <c r="W650" i="1"/>
  <c r="S650" i="1"/>
  <c r="O650" i="1"/>
  <c r="K650" i="1"/>
  <c r="G650" i="1"/>
  <c r="AF649" i="1"/>
  <c r="AE649" i="1"/>
  <c r="AA649" i="1"/>
  <c r="W649" i="1"/>
  <c r="S649" i="1"/>
  <c r="O649" i="1"/>
  <c r="K649" i="1"/>
  <c r="G649" i="1"/>
  <c r="AF648" i="1"/>
  <c r="AE648" i="1"/>
  <c r="AA648" i="1"/>
  <c r="W648" i="1"/>
  <c r="S648" i="1"/>
  <c r="O648" i="1"/>
  <c r="K648" i="1"/>
  <c r="G648" i="1"/>
  <c r="AF647" i="1"/>
  <c r="AE647" i="1"/>
  <c r="AA647" i="1"/>
  <c r="W647" i="1"/>
  <c r="S647" i="1"/>
  <c r="O647" i="1"/>
  <c r="K647" i="1"/>
  <c r="G647" i="1"/>
  <c r="AF646" i="1"/>
  <c r="AE646" i="1"/>
  <c r="AA646" i="1"/>
  <c r="W646" i="1"/>
  <c r="S646" i="1"/>
  <c r="O646" i="1"/>
  <c r="K646" i="1"/>
  <c r="G646" i="1"/>
  <c r="AF645" i="1"/>
  <c r="AE645" i="1"/>
  <c r="AA645" i="1"/>
  <c r="W645" i="1"/>
  <c r="S645" i="1"/>
  <c r="O645" i="1"/>
  <c r="K645" i="1"/>
  <c r="G645" i="1"/>
  <c r="AF644" i="1"/>
  <c r="AE644" i="1"/>
  <c r="AA644" i="1"/>
  <c r="W644" i="1"/>
  <c r="S644" i="1"/>
  <c r="O644" i="1"/>
  <c r="K644" i="1"/>
  <c r="G644" i="1"/>
  <c r="AF643" i="1"/>
  <c r="AE643" i="1"/>
  <c r="AA643" i="1"/>
  <c r="W643" i="1"/>
  <c r="S643" i="1"/>
  <c r="O643" i="1"/>
  <c r="K643" i="1"/>
  <c r="G643" i="1"/>
  <c r="AF642" i="1"/>
  <c r="AE642" i="1"/>
  <c r="AA642" i="1"/>
  <c r="W642" i="1"/>
  <c r="S642" i="1"/>
  <c r="O642" i="1"/>
  <c r="K642" i="1"/>
  <c r="G642" i="1"/>
  <c r="AF641" i="1"/>
  <c r="AE641" i="1"/>
  <c r="AA641" i="1"/>
  <c r="W641" i="1"/>
  <c r="S641" i="1"/>
  <c r="O641" i="1"/>
  <c r="K641" i="1"/>
  <c r="G641" i="1"/>
  <c r="AF640" i="1"/>
  <c r="AE640" i="1"/>
  <c r="AA640" i="1"/>
  <c r="W640" i="1"/>
  <c r="S640" i="1"/>
  <c r="O640" i="1"/>
  <c r="K640" i="1"/>
  <c r="G640" i="1"/>
  <c r="AF639" i="1"/>
  <c r="AE639" i="1"/>
  <c r="AA639" i="1"/>
  <c r="W639" i="1"/>
  <c r="S639" i="1"/>
  <c r="O639" i="1"/>
  <c r="K639" i="1"/>
  <c r="G639" i="1"/>
  <c r="AF638" i="1"/>
  <c r="AE638" i="1"/>
  <c r="AA638" i="1"/>
  <c r="W638" i="1"/>
  <c r="S638" i="1"/>
  <c r="O638" i="1"/>
  <c r="K638" i="1"/>
  <c r="G638" i="1"/>
  <c r="AF637" i="1"/>
  <c r="AE637" i="1"/>
  <c r="AA637" i="1"/>
  <c r="W637" i="1"/>
  <c r="S637" i="1"/>
  <c r="O637" i="1"/>
  <c r="K637" i="1"/>
  <c r="G637" i="1"/>
  <c r="AF636" i="1"/>
  <c r="AE636" i="1"/>
  <c r="AA636" i="1"/>
  <c r="W636" i="1"/>
  <c r="S636" i="1"/>
  <c r="O636" i="1"/>
  <c r="K636" i="1"/>
  <c r="G636" i="1"/>
  <c r="AF635" i="1"/>
  <c r="AE635" i="1"/>
  <c r="AA635" i="1"/>
  <c r="W635" i="1"/>
  <c r="S635" i="1"/>
  <c r="O635" i="1"/>
  <c r="K635" i="1"/>
  <c r="G635" i="1"/>
  <c r="AF634" i="1"/>
  <c r="AE634" i="1"/>
  <c r="AA634" i="1"/>
  <c r="W634" i="1"/>
  <c r="S634" i="1"/>
  <c r="O634" i="1"/>
  <c r="K634" i="1"/>
  <c r="G634" i="1"/>
  <c r="AF633" i="1"/>
  <c r="AE633" i="1"/>
  <c r="AA633" i="1"/>
  <c r="W633" i="1"/>
  <c r="S633" i="1"/>
  <c r="O633" i="1"/>
  <c r="K633" i="1"/>
  <c r="G633" i="1"/>
  <c r="AF632" i="1"/>
  <c r="AE632" i="1"/>
  <c r="AA632" i="1"/>
  <c r="W632" i="1"/>
  <c r="S632" i="1"/>
  <c r="O632" i="1"/>
  <c r="K632" i="1"/>
  <c r="G632" i="1"/>
  <c r="AF631" i="1"/>
  <c r="AE631" i="1"/>
  <c r="AA631" i="1"/>
  <c r="W631" i="1"/>
  <c r="S631" i="1"/>
  <c r="O631" i="1"/>
  <c r="K631" i="1"/>
  <c r="G631" i="1"/>
  <c r="AF630" i="1"/>
  <c r="AE630" i="1"/>
  <c r="AA630" i="1"/>
  <c r="W630" i="1"/>
  <c r="S630" i="1"/>
  <c r="O630" i="1"/>
  <c r="K630" i="1"/>
  <c r="G630" i="1"/>
  <c r="AF629" i="1"/>
  <c r="AE629" i="1"/>
  <c r="AA629" i="1"/>
  <c r="W629" i="1"/>
  <c r="S629" i="1"/>
  <c r="O629" i="1"/>
  <c r="K629" i="1"/>
  <c r="G629" i="1"/>
  <c r="AF628" i="1"/>
  <c r="AE628" i="1"/>
  <c r="AA628" i="1"/>
  <c r="W628" i="1"/>
  <c r="S628" i="1"/>
  <c r="O628" i="1"/>
  <c r="K628" i="1"/>
  <c r="G628" i="1"/>
  <c r="AF627" i="1"/>
  <c r="AE627" i="1"/>
  <c r="AA627" i="1"/>
  <c r="W627" i="1"/>
  <c r="S627" i="1"/>
  <c r="O627" i="1"/>
  <c r="K627" i="1"/>
  <c r="G627" i="1"/>
  <c r="AF626" i="1"/>
  <c r="AE626" i="1"/>
  <c r="AA626" i="1"/>
  <c r="W626" i="1"/>
  <c r="S626" i="1"/>
  <c r="O626" i="1"/>
  <c r="K626" i="1"/>
  <c r="G626" i="1"/>
  <c r="AF625" i="1"/>
  <c r="AE625" i="1"/>
  <c r="AA625" i="1"/>
  <c r="W625" i="1"/>
  <c r="S625" i="1"/>
  <c r="O625" i="1"/>
  <c r="K625" i="1"/>
  <c r="G625" i="1"/>
  <c r="AF624" i="1"/>
  <c r="AE624" i="1"/>
  <c r="AA624" i="1"/>
  <c r="W624" i="1"/>
  <c r="S624" i="1"/>
  <c r="O624" i="1"/>
  <c r="K624" i="1"/>
  <c r="G624" i="1"/>
  <c r="AF623" i="1"/>
  <c r="AE623" i="1"/>
  <c r="AA623" i="1"/>
  <c r="W623" i="1"/>
  <c r="S623" i="1"/>
  <c r="O623" i="1"/>
  <c r="K623" i="1"/>
  <c r="G623" i="1"/>
  <c r="AF622" i="1"/>
  <c r="AE622" i="1"/>
  <c r="AA622" i="1"/>
  <c r="W622" i="1"/>
  <c r="S622" i="1"/>
  <c r="O622" i="1"/>
  <c r="K622" i="1"/>
  <c r="G622" i="1"/>
  <c r="AF621" i="1"/>
  <c r="AE621" i="1"/>
  <c r="AA621" i="1"/>
  <c r="W621" i="1"/>
  <c r="S621" i="1"/>
  <c r="O621" i="1"/>
  <c r="K621" i="1"/>
  <c r="G621" i="1"/>
  <c r="AF620" i="1"/>
  <c r="AE620" i="1"/>
  <c r="AA620" i="1"/>
  <c r="W620" i="1"/>
  <c r="S620" i="1"/>
  <c r="O620" i="1"/>
  <c r="K620" i="1"/>
  <c r="G620" i="1"/>
  <c r="AF619" i="1"/>
  <c r="AE619" i="1"/>
  <c r="AA619" i="1"/>
  <c r="W619" i="1"/>
  <c r="S619" i="1"/>
  <c r="O619" i="1"/>
  <c r="K619" i="1"/>
  <c r="G619" i="1"/>
  <c r="AF618" i="1"/>
  <c r="AE618" i="1"/>
  <c r="AA618" i="1"/>
  <c r="W618" i="1"/>
  <c r="S618" i="1"/>
  <c r="O618" i="1"/>
  <c r="K618" i="1"/>
  <c r="G618" i="1"/>
  <c r="AF617" i="1"/>
  <c r="AE617" i="1"/>
  <c r="AA617" i="1"/>
  <c r="W617" i="1"/>
  <c r="S617" i="1"/>
  <c r="O617" i="1"/>
  <c r="K617" i="1"/>
  <c r="G617" i="1"/>
  <c r="AF616" i="1"/>
  <c r="AE616" i="1"/>
  <c r="AA616" i="1"/>
  <c r="W616" i="1"/>
  <c r="S616" i="1"/>
  <c r="O616" i="1"/>
  <c r="K616" i="1"/>
  <c r="G616" i="1"/>
  <c r="AF615" i="1"/>
  <c r="AE615" i="1"/>
  <c r="AA615" i="1"/>
  <c r="W615" i="1"/>
  <c r="S615" i="1"/>
  <c r="O615" i="1"/>
  <c r="K615" i="1"/>
  <c r="G615" i="1"/>
  <c r="AF614" i="1"/>
  <c r="AE614" i="1"/>
  <c r="AA614" i="1"/>
  <c r="W614" i="1"/>
  <c r="S614" i="1"/>
  <c r="O614" i="1"/>
  <c r="K614" i="1"/>
  <c r="G614" i="1"/>
  <c r="AF613" i="1"/>
  <c r="AE613" i="1"/>
  <c r="AA613" i="1"/>
  <c r="W613" i="1"/>
  <c r="S613" i="1"/>
  <c r="O613" i="1"/>
  <c r="K613" i="1"/>
  <c r="G613" i="1"/>
  <c r="AF612" i="1"/>
  <c r="AE612" i="1"/>
  <c r="AA612" i="1"/>
  <c r="W612" i="1"/>
  <c r="S612" i="1"/>
  <c r="O612" i="1"/>
  <c r="K612" i="1"/>
  <c r="G612" i="1"/>
  <c r="AF611" i="1"/>
  <c r="AE611" i="1"/>
  <c r="AA611" i="1"/>
  <c r="W611" i="1"/>
  <c r="S611" i="1"/>
  <c r="O611" i="1"/>
  <c r="K611" i="1"/>
  <c r="G611" i="1"/>
  <c r="AF610" i="1"/>
  <c r="AE610" i="1"/>
  <c r="AA610" i="1"/>
  <c r="W610" i="1"/>
  <c r="S610" i="1"/>
  <c r="O610" i="1"/>
  <c r="K610" i="1"/>
  <c r="G610" i="1"/>
  <c r="AF609" i="1"/>
  <c r="AE609" i="1"/>
  <c r="AA609" i="1"/>
  <c r="W609" i="1"/>
  <c r="S609" i="1"/>
  <c r="O609" i="1"/>
  <c r="K609" i="1"/>
  <c r="G609" i="1"/>
  <c r="AF608" i="1"/>
  <c r="AE608" i="1"/>
  <c r="AA608" i="1"/>
  <c r="W608" i="1"/>
  <c r="S608" i="1"/>
  <c r="O608" i="1"/>
  <c r="K608" i="1"/>
  <c r="G608" i="1"/>
  <c r="AF607" i="1"/>
  <c r="AE607" i="1"/>
  <c r="AA607" i="1"/>
  <c r="W607" i="1"/>
  <c r="S607" i="1"/>
  <c r="O607" i="1"/>
  <c r="K607" i="1"/>
  <c r="G607" i="1"/>
  <c r="AF606" i="1"/>
  <c r="AE606" i="1"/>
  <c r="AA606" i="1"/>
  <c r="W606" i="1"/>
  <c r="S606" i="1"/>
  <c r="O606" i="1"/>
  <c r="K606" i="1"/>
  <c r="G606" i="1"/>
  <c r="AF605" i="1"/>
  <c r="AE605" i="1"/>
  <c r="AA605" i="1"/>
  <c r="W605" i="1"/>
  <c r="S605" i="1"/>
  <c r="O605" i="1"/>
  <c r="K605" i="1"/>
  <c r="G605" i="1"/>
  <c r="AF604" i="1"/>
  <c r="AE604" i="1"/>
  <c r="AA604" i="1"/>
  <c r="W604" i="1"/>
  <c r="S604" i="1"/>
  <c r="O604" i="1"/>
  <c r="K604" i="1"/>
  <c r="G604" i="1"/>
  <c r="AF603" i="1"/>
  <c r="AE603" i="1"/>
  <c r="AA603" i="1"/>
  <c r="W603" i="1"/>
  <c r="S603" i="1"/>
  <c r="O603" i="1"/>
  <c r="K603" i="1"/>
  <c r="G603" i="1"/>
  <c r="AF602" i="1"/>
  <c r="AE602" i="1"/>
  <c r="AA602" i="1"/>
  <c r="W602" i="1"/>
  <c r="S602" i="1"/>
  <c r="O602" i="1"/>
  <c r="K602" i="1"/>
  <c r="G602" i="1"/>
  <c r="AF601" i="1"/>
  <c r="AE601" i="1"/>
  <c r="AA601" i="1"/>
  <c r="W601" i="1"/>
  <c r="S601" i="1"/>
  <c r="O601" i="1"/>
  <c r="K601" i="1"/>
  <c r="G601" i="1"/>
  <c r="AF600" i="1"/>
  <c r="AE600" i="1"/>
  <c r="AA600" i="1"/>
  <c r="W600" i="1"/>
  <c r="S600" i="1"/>
  <c r="O600" i="1"/>
  <c r="K600" i="1"/>
  <c r="G600" i="1"/>
  <c r="AF599" i="1"/>
  <c r="AE599" i="1"/>
  <c r="AA599" i="1"/>
  <c r="W599" i="1"/>
  <c r="S599" i="1"/>
  <c r="O599" i="1"/>
  <c r="K599" i="1"/>
  <c r="G599" i="1"/>
  <c r="AF598" i="1"/>
  <c r="AE598" i="1"/>
  <c r="AA598" i="1"/>
  <c r="W598" i="1"/>
  <c r="S598" i="1"/>
  <c r="O598" i="1"/>
  <c r="K598" i="1"/>
  <c r="G598" i="1"/>
  <c r="AF597" i="1"/>
  <c r="AE597" i="1"/>
  <c r="AA597" i="1"/>
  <c r="W597" i="1"/>
  <c r="S597" i="1"/>
  <c r="O597" i="1"/>
  <c r="K597" i="1"/>
  <c r="G597" i="1"/>
  <c r="AF596" i="1"/>
  <c r="AE596" i="1"/>
  <c r="AA596" i="1"/>
  <c r="W596" i="1"/>
  <c r="S596" i="1"/>
  <c r="O596" i="1"/>
  <c r="K596" i="1"/>
  <c r="G596" i="1"/>
  <c r="AF595" i="1"/>
  <c r="AE595" i="1"/>
  <c r="AA595" i="1"/>
  <c r="W595" i="1"/>
  <c r="S595" i="1"/>
  <c r="O595" i="1"/>
  <c r="K595" i="1"/>
  <c r="G595" i="1"/>
  <c r="AF594" i="1"/>
  <c r="AE594" i="1"/>
  <c r="AA594" i="1"/>
  <c r="W594" i="1"/>
  <c r="S594" i="1"/>
  <c r="O594" i="1"/>
  <c r="K594" i="1"/>
  <c r="G594" i="1"/>
  <c r="AF593" i="1"/>
  <c r="AE593" i="1"/>
  <c r="AA593" i="1"/>
  <c r="W593" i="1"/>
  <c r="S593" i="1"/>
  <c r="O593" i="1"/>
  <c r="K593" i="1"/>
  <c r="G593" i="1"/>
  <c r="AF592" i="1"/>
  <c r="AE592" i="1"/>
  <c r="AA592" i="1"/>
  <c r="W592" i="1"/>
  <c r="S592" i="1"/>
  <c r="O592" i="1"/>
  <c r="K592" i="1"/>
  <c r="G592" i="1"/>
  <c r="AF591" i="1"/>
  <c r="AE591" i="1"/>
  <c r="AA591" i="1"/>
  <c r="W591" i="1"/>
  <c r="S591" i="1"/>
  <c r="O591" i="1"/>
  <c r="K591" i="1"/>
  <c r="G591" i="1"/>
  <c r="AF590" i="1"/>
  <c r="AE590" i="1"/>
  <c r="AA590" i="1"/>
  <c r="W590" i="1"/>
  <c r="S590" i="1"/>
  <c r="O590" i="1"/>
  <c r="K590" i="1"/>
  <c r="G590" i="1"/>
  <c r="AF589" i="1"/>
  <c r="AE589" i="1"/>
  <c r="AA589" i="1"/>
  <c r="W589" i="1"/>
  <c r="S589" i="1"/>
  <c r="O589" i="1"/>
  <c r="K589" i="1"/>
  <c r="G589" i="1"/>
  <c r="AF588" i="1"/>
  <c r="AE588" i="1"/>
  <c r="AA588" i="1"/>
  <c r="W588" i="1"/>
  <c r="S588" i="1"/>
  <c r="O588" i="1"/>
  <c r="K588" i="1"/>
  <c r="G588" i="1"/>
  <c r="AF587" i="1"/>
  <c r="AE587" i="1"/>
  <c r="AA587" i="1"/>
  <c r="W587" i="1"/>
  <c r="S587" i="1"/>
  <c r="O587" i="1"/>
  <c r="K587" i="1"/>
  <c r="G587" i="1"/>
  <c r="AF586" i="1"/>
  <c r="AE586" i="1"/>
  <c r="AA586" i="1"/>
  <c r="W586" i="1"/>
  <c r="S586" i="1"/>
  <c r="O586" i="1"/>
  <c r="K586" i="1"/>
  <c r="G586" i="1"/>
  <c r="AF585" i="1"/>
  <c r="AE585" i="1"/>
  <c r="AA585" i="1"/>
  <c r="W585" i="1"/>
  <c r="S585" i="1"/>
  <c r="O585" i="1"/>
  <c r="K585" i="1"/>
  <c r="G585" i="1"/>
  <c r="AF584" i="1"/>
  <c r="AE584" i="1"/>
  <c r="AA584" i="1"/>
  <c r="W584" i="1"/>
  <c r="S584" i="1"/>
  <c r="O584" i="1"/>
  <c r="K584" i="1"/>
  <c r="G584" i="1"/>
  <c r="AF583" i="1"/>
  <c r="AE583" i="1"/>
  <c r="AA583" i="1"/>
  <c r="W583" i="1"/>
  <c r="S583" i="1"/>
  <c r="O583" i="1"/>
  <c r="K583" i="1"/>
  <c r="G583" i="1"/>
  <c r="AF582" i="1"/>
  <c r="AE582" i="1"/>
  <c r="AA582" i="1"/>
  <c r="W582" i="1"/>
  <c r="S582" i="1"/>
  <c r="O582" i="1"/>
  <c r="K582" i="1"/>
  <c r="G582" i="1"/>
  <c r="AF581" i="1"/>
  <c r="AE581" i="1"/>
  <c r="AA581" i="1"/>
  <c r="W581" i="1"/>
  <c r="S581" i="1"/>
  <c r="O581" i="1"/>
  <c r="K581" i="1"/>
  <c r="G581" i="1"/>
  <c r="AF580" i="1"/>
  <c r="AE580" i="1"/>
  <c r="AA580" i="1"/>
  <c r="W580" i="1"/>
  <c r="S580" i="1"/>
  <c r="O580" i="1"/>
  <c r="K580" i="1"/>
  <c r="G580" i="1"/>
  <c r="AF579" i="1"/>
  <c r="AE579" i="1"/>
  <c r="AA579" i="1"/>
  <c r="W579" i="1"/>
  <c r="S579" i="1"/>
  <c r="O579" i="1"/>
  <c r="K579" i="1"/>
  <c r="G579" i="1"/>
  <c r="AF578" i="1"/>
  <c r="AE578" i="1"/>
  <c r="AA578" i="1"/>
  <c r="W578" i="1"/>
  <c r="S578" i="1"/>
  <c r="O578" i="1"/>
  <c r="K578" i="1"/>
  <c r="G578" i="1"/>
  <c r="AF577" i="1"/>
  <c r="AE577" i="1"/>
  <c r="AA577" i="1"/>
  <c r="W577" i="1"/>
  <c r="S577" i="1"/>
  <c r="O577" i="1"/>
  <c r="K577" i="1"/>
  <c r="G577" i="1"/>
  <c r="AF576" i="1"/>
  <c r="AE576" i="1"/>
  <c r="AA576" i="1"/>
  <c r="W576" i="1"/>
  <c r="S576" i="1"/>
  <c r="O576" i="1"/>
  <c r="K576" i="1"/>
  <c r="G576" i="1"/>
  <c r="AF575" i="1"/>
  <c r="AE575" i="1"/>
  <c r="AA575" i="1"/>
  <c r="W575" i="1"/>
  <c r="S575" i="1"/>
  <c r="O575" i="1"/>
  <c r="K575" i="1"/>
  <c r="G575" i="1"/>
  <c r="AF574" i="1"/>
  <c r="AE574" i="1"/>
  <c r="AA574" i="1"/>
  <c r="W574" i="1"/>
  <c r="S574" i="1"/>
  <c r="O574" i="1"/>
  <c r="K574" i="1"/>
  <c r="G574" i="1"/>
  <c r="AF573" i="1"/>
  <c r="AE573" i="1"/>
  <c r="AA573" i="1"/>
  <c r="W573" i="1"/>
  <c r="S573" i="1"/>
  <c r="O573" i="1"/>
  <c r="K573" i="1"/>
  <c r="G573" i="1"/>
  <c r="AF572" i="1"/>
  <c r="AE572" i="1"/>
  <c r="AA572" i="1"/>
  <c r="W572" i="1"/>
  <c r="S572" i="1"/>
  <c r="O572" i="1"/>
  <c r="K572" i="1"/>
  <c r="G572" i="1"/>
  <c r="AF571" i="1"/>
  <c r="AE571" i="1"/>
  <c r="AA571" i="1"/>
  <c r="W571" i="1"/>
  <c r="S571" i="1"/>
  <c r="O571" i="1"/>
  <c r="K571" i="1"/>
  <c r="G571" i="1"/>
  <c r="AF570" i="1"/>
  <c r="AE570" i="1"/>
  <c r="AA570" i="1"/>
  <c r="W570" i="1"/>
  <c r="S570" i="1"/>
  <c r="O570" i="1"/>
  <c r="K570" i="1"/>
  <c r="G570" i="1"/>
  <c r="AF569" i="1"/>
  <c r="AE569" i="1"/>
  <c r="AA569" i="1"/>
  <c r="W569" i="1"/>
  <c r="S569" i="1"/>
  <c r="O569" i="1"/>
  <c r="K569" i="1"/>
  <c r="G569" i="1"/>
  <c r="AF568" i="1"/>
  <c r="AE568" i="1"/>
  <c r="AA568" i="1"/>
  <c r="W568" i="1"/>
  <c r="S568" i="1"/>
  <c r="O568" i="1"/>
  <c r="K568" i="1"/>
  <c r="G568" i="1"/>
  <c r="AF567" i="1"/>
  <c r="AE567" i="1"/>
  <c r="AA567" i="1"/>
  <c r="W567" i="1"/>
  <c r="S567" i="1"/>
  <c r="O567" i="1"/>
  <c r="K567" i="1"/>
  <c r="G567" i="1"/>
  <c r="AF566" i="1"/>
  <c r="AE566" i="1"/>
  <c r="AA566" i="1"/>
  <c r="W566" i="1"/>
  <c r="S566" i="1"/>
  <c r="O566" i="1"/>
  <c r="K566" i="1"/>
  <c r="G566" i="1"/>
  <c r="AF565" i="1"/>
  <c r="AE565" i="1"/>
  <c r="AA565" i="1"/>
  <c r="W565" i="1"/>
  <c r="S565" i="1"/>
  <c r="O565" i="1"/>
  <c r="K565" i="1"/>
  <c r="G565" i="1"/>
  <c r="AF564" i="1"/>
  <c r="AE564" i="1"/>
  <c r="AA564" i="1"/>
  <c r="W564" i="1"/>
  <c r="S564" i="1"/>
  <c r="O564" i="1"/>
  <c r="K564" i="1"/>
  <c r="G564" i="1"/>
  <c r="AF563" i="1"/>
  <c r="AE563" i="1"/>
  <c r="AA563" i="1"/>
  <c r="W563" i="1"/>
  <c r="S563" i="1"/>
  <c r="O563" i="1"/>
  <c r="K563" i="1"/>
  <c r="G563" i="1"/>
  <c r="AF562" i="1"/>
  <c r="AE562" i="1"/>
  <c r="AA562" i="1"/>
  <c r="W562" i="1"/>
  <c r="S562" i="1"/>
  <c r="O562" i="1"/>
  <c r="K562" i="1"/>
  <c r="G562" i="1"/>
  <c r="AF561" i="1"/>
  <c r="AE561" i="1"/>
  <c r="AA561" i="1"/>
  <c r="W561" i="1"/>
  <c r="S561" i="1"/>
  <c r="O561" i="1"/>
  <c r="K561" i="1"/>
  <c r="G561" i="1"/>
  <c r="AF560" i="1"/>
  <c r="AE560" i="1"/>
  <c r="AA560" i="1"/>
  <c r="W560" i="1"/>
  <c r="S560" i="1"/>
  <c r="O560" i="1"/>
  <c r="K560" i="1"/>
  <c r="G560" i="1"/>
  <c r="AF559" i="1"/>
  <c r="AE559" i="1"/>
  <c r="AA559" i="1"/>
  <c r="W559" i="1"/>
  <c r="S559" i="1"/>
  <c r="O559" i="1"/>
  <c r="K559" i="1"/>
  <c r="G559" i="1"/>
  <c r="AF558" i="1"/>
  <c r="AE558" i="1"/>
  <c r="AA558" i="1"/>
  <c r="W558" i="1"/>
  <c r="S558" i="1"/>
  <c r="O558" i="1"/>
  <c r="K558" i="1"/>
  <c r="G558" i="1"/>
  <c r="AF557" i="1"/>
  <c r="AE557" i="1"/>
  <c r="AA557" i="1"/>
  <c r="W557" i="1"/>
  <c r="S557" i="1"/>
  <c r="O557" i="1"/>
  <c r="K557" i="1"/>
  <c r="G557" i="1"/>
  <c r="AF556" i="1"/>
  <c r="AE556" i="1"/>
  <c r="AA556" i="1"/>
  <c r="W556" i="1"/>
  <c r="S556" i="1"/>
  <c r="O556" i="1"/>
  <c r="K556" i="1"/>
  <c r="G556" i="1"/>
  <c r="AF555" i="1"/>
  <c r="AE555" i="1"/>
  <c r="AA555" i="1"/>
  <c r="W555" i="1"/>
  <c r="S555" i="1"/>
  <c r="O555" i="1"/>
  <c r="K555" i="1"/>
  <c r="G555" i="1"/>
  <c r="AF554" i="1"/>
  <c r="AE554" i="1"/>
  <c r="AA554" i="1"/>
  <c r="W554" i="1"/>
  <c r="S554" i="1"/>
  <c r="O554" i="1"/>
  <c r="K554" i="1"/>
  <c r="G554" i="1"/>
  <c r="AF553" i="1"/>
  <c r="AE553" i="1"/>
  <c r="AA553" i="1"/>
  <c r="W553" i="1"/>
  <c r="S553" i="1"/>
  <c r="O553" i="1"/>
  <c r="K553" i="1"/>
  <c r="G553" i="1"/>
  <c r="AF552" i="1"/>
  <c r="AE552" i="1"/>
  <c r="AA552" i="1"/>
  <c r="W552" i="1"/>
  <c r="S552" i="1"/>
  <c r="O552" i="1"/>
  <c r="K552" i="1"/>
  <c r="G552" i="1"/>
  <c r="AF551" i="1"/>
  <c r="AE551" i="1"/>
  <c r="AA551" i="1"/>
  <c r="W551" i="1"/>
  <c r="S551" i="1"/>
  <c r="O551" i="1"/>
  <c r="K551" i="1"/>
  <c r="G551" i="1"/>
  <c r="AF550" i="1"/>
  <c r="AE550" i="1"/>
  <c r="AA550" i="1"/>
  <c r="W550" i="1"/>
  <c r="S550" i="1"/>
  <c r="O550" i="1"/>
  <c r="K550" i="1"/>
  <c r="G550" i="1"/>
  <c r="AF549" i="1"/>
  <c r="AE549" i="1"/>
  <c r="AA549" i="1"/>
  <c r="W549" i="1"/>
  <c r="S549" i="1"/>
  <c r="O549" i="1"/>
  <c r="K549" i="1"/>
  <c r="G549" i="1"/>
  <c r="AF548" i="1"/>
  <c r="AE548" i="1"/>
  <c r="AA548" i="1"/>
  <c r="W548" i="1"/>
  <c r="S548" i="1"/>
  <c r="O548" i="1"/>
  <c r="K548" i="1"/>
  <c r="G548" i="1"/>
  <c r="AF547" i="1"/>
  <c r="AE547" i="1"/>
  <c r="AA547" i="1"/>
  <c r="W547" i="1"/>
  <c r="S547" i="1"/>
  <c r="O547" i="1"/>
  <c r="K547" i="1"/>
  <c r="G547" i="1"/>
  <c r="AF546" i="1"/>
  <c r="AE546" i="1"/>
  <c r="AA546" i="1"/>
  <c r="W546" i="1"/>
  <c r="S546" i="1"/>
  <c r="O546" i="1"/>
  <c r="K546" i="1"/>
  <c r="G546" i="1"/>
  <c r="AF545" i="1"/>
  <c r="AE545" i="1"/>
  <c r="AA545" i="1"/>
  <c r="W545" i="1"/>
  <c r="S545" i="1"/>
  <c r="O545" i="1"/>
  <c r="K545" i="1"/>
  <c r="G545" i="1"/>
  <c r="AF544" i="1"/>
  <c r="AE544" i="1"/>
  <c r="AA544" i="1"/>
  <c r="W544" i="1"/>
  <c r="S544" i="1"/>
  <c r="O544" i="1"/>
  <c r="K544" i="1"/>
  <c r="G544" i="1"/>
  <c r="AF543" i="1"/>
  <c r="AE543" i="1"/>
  <c r="AA543" i="1"/>
  <c r="W543" i="1"/>
  <c r="S543" i="1"/>
  <c r="O543" i="1"/>
  <c r="K543" i="1"/>
  <c r="G543" i="1"/>
  <c r="AF542" i="1"/>
  <c r="AE542" i="1"/>
  <c r="AA542" i="1"/>
  <c r="W542" i="1"/>
  <c r="S542" i="1"/>
  <c r="O542" i="1"/>
  <c r="K542" i="1"/>
  <c r="G542" i="1"/>
  <c r="AF541" i="1"/>
  <c r="AE541" i="1"/>
  <c r="AA541" i="1"/>
  <c r="W541" i="1"/>
  <c r="S541" i="1"/>
  <c r="O541" i="1"/>
  <c r="K541" i="1"/>
  <c r="G541" i="1"/>
  <c r="AF540" i="1"/>
  <c r="AE540" i="1"/>
  <c r="AA540" i="1"/>
  <c r="W540" i="1"/>
  <c r="S540" i="1"/>
  <c r="O540" i="1"/>
  <c r="K540" i="1"/>
  <c r="G540" i="1"/>
  <c r="AF539" i="1"/>
  <c r="AE539" i="1"/>
  <c r="AA539" i="1"/>
  <c r="W539" i="1"/>
  <c r="S539" i="1"/>
  <c r="O539" i="1"/>
  <c r="K539" i="1"/>
  <c r="G539" i="1"/>
  <c r="AF538" i="1"/>
  <c r="AE538" i="1"/>
  <c r="AA538" i="1"/>
  <c r="W538" i="1"/>
  <c r="S538" i="1"/>
  <c r="O538" i="1"/>
  <c r="K538" i="1"/>
  <c r="G538" i="1"/>
  <c r="AF537" i="1"/>
  <c r="AE537" i="1"/>
  <c r="AA537" i="1"/>
  <c r="W537" i="1"/>
  <c r="S537" i="1"/>
  <c r="O537" i="1"/>
  <c r="K537" i="1"/>
  <c r="G537" i="1"/>
  <c r="AF536" i="1"/>
  <c r="AE536" i="1"/>
  <c r="AA536" i="1"/>
  <c r="W536" i="1"/>
  <c r="S536" i="1"/>
  <c r="O536" i="1"/>
  <c r="K536" i="1"/>
  <c r="G536" i="1"/>
  <c r="AF535" i="1"/>
  <c r="AE535" i="1"/>
  <c r="AA535" i="1"/>
  <c r="W535" i="1"/>
  <c r="S535" i="1"/>
  <c r="O535" i="1"/>
  <c r="K535" i="1"/>
  <c r="G535" i="1"/>
  <c r="AF534" i="1"/>
  <c r="AE534" i="1"/>
  <c r="AA534" i="1"/>
  <c r="W534" i="1"/>
  <c r="S534" i="1"/>
  <c r="O534" i="1"/>
  <c r="K534" i="1"/>
  <c r="G534" i="1"/>
  <c r="AF533" i="1"/>
  <c r="AE533" i="1"/>
  <c r="AA533" i="1"/>
  <c r="W533" i="1"/>
  <c r="S533" i="1"/>
  <c r="O533" i="1"/>
  <c r="K533" i="1"/>
  <c r="G533" i="1"/>
  <c r="AF532" i="1"/>
  <c r="AE532" i="1"/>
  <c r="AA532" i="1"/>
  <c r="W532" i="1"/>
  <c r="S532" i="1"/>
  <c r="O532" i="1"/>
  <c r="K532" i="1"/>
  <c r="G532" i="1"/>
  <c r="AF531" i="1"/>
  <c r="AE531" i="1"/>
  <c r="AA531" i="1"/>
  <c r="W531" i="1"/>
  <c r="S531" i="1"/>
  <c r="O531" i="1"/>
  <c r="K531" i="1"/>
  <c r="G531" i="1"/>
  <c r="AF530" i="1"/>
  <c r="AE530" i="1"/>
  <c r="AA530" i="1"/>
  <c r="W530" i="1"/>
  <c r="S530" i="1"/>
  <c r="O530" i="1"/>
  <c r="K530" i="1"/>
  <c r="G530" i="1"/>
  <c r="AF529" i="1"/>
  <c r="AE529" i="1"/>
  <c r="AA529" i="1"/>
  <c r="W529" i="1"/>
  <c r="S529" i="1"/>
  <c r="O529" i="1"/>
  <c r="K529" i="1"/>
  <c r="G529" i="1"/>
  <c r="AF528" i="1"/>
  <c r="AE528" i="1"/>
  <c r="AA528" i="1"/>
  <c r="W528" i="1"/>
  <c r="S528" i="1"/>
  <c r="O528" i="1"/>
  <c r="K528" i="1"/>
  <c r="G528" i="1"/>
  <c r="AF527" i="1"/>
  <c r="AE527" i="1"/>
  <c r="AA527" i="1"/>
  <c r="W527" i="1"/>
  <c r="S527" i="1"/>
  <c r="O527" i="1"/>
  <c r="K527" i="1"/>
  <c r="G527" i="1"/>
  <c r="AF526" i="1"/>
  <c r="AE526" i="1"/>
  <c r="AA526" i="1"/>
  <c r="W526" i="1"/>
  <c r="S526" i="1"/>
  <c r="O526" i="1"/>
  <c r="K526" i="1"/>
  <c r="G526" i="1"/>
  <c r="AF525" i="1"/>
  <c r="AE525" i="1"/>
  <c r="AA525" i="1"/>
  <c r="W525" i="1"/>
  <c r="S525" i="1"/>
  <c r="O525" i="1"/>
  <c r="K525" i="1"/>
  <c r="G525" i="1"/>
  <c r="AF524" i="1"/>
  <c r="AE524" i="1"/>
  <c r="AA524" i="1"/>
  <c r="W524" i="1"/>
  <c r="S524" i="1"/>
  <c r="O524" i="1"/>
  <c r="K524" i="1"/>
  <c r="G524" i="1"/>
  <c r="AF523" i="1"/>
  <c r="AE523" i="1"/>
  <c r="AA523" i="1"/>
  <c r="W523" i="1"/>
  <c r="S523" i="1"/>
  <c r="O523" i="1"/>
  <c r="K523" i="1"/>
  <c r="G523" i="1"/>
  <c r="AF522" i="1"/>
  <c r="AE522" i="1"/>
  <c r="AA522" i="1"/>
  <c r="W522" i="1"/>
  <c r="S522" i="1"/>
  <c r="O522" i="1"/>
  <c r="K522" i="1"/>
  <c r="G522" i="1"/>
  <c r="AF521" i="1"/>
  <c r="AE521" i="1"/>
  <c r="AA521" i="1"/>
  <c r="W521" i="1"/>
  <c r="S521" i="1"/>
  <c r="O521" i="1"/>
  <c r="K521" i="1"/>
  <c r="G521" i="1"/>
  <c r="AF520" i="1"/>
  <c r="AE520" i="1"/>
  <c r="AA520" i="1"/>
  <c r="W520" i="1"/>
  <c r="S520" i="1"/>
  <c r="O520" i="1"/>
  <c r="K520" i="1"/>
  <c r="G520" i="1"/>
  <c r="AF519" i="1"/>
  <c r="AE519" i="1"/>
  <c r="AA519" i="1"/>
  <c r="W519" i="1"/>
  <c r="S519" i="1"/>
  <c r="O519" i="1"/>
  <c r="K519" i="1"/>
  <c r="G519" i="1"/>
  <c r="AF518" i="1"/>
  <c r="AE518" i="1"/>
  <c r="AA518" i="1"/>
  <c r="W518" i="1"/>
  <c r="S518" i="1"/>
  <c r="O518" i="1"/>
  <c r="K518" i="1"/>
  <c r="G518" i="1"/>
  <c r="AF517" i="1"/>
  <c r="AE517" i="1"/>
  <c r="AA517" i="1"/>
  <c r="W517" i="1"/>
  <c r="S517" i="1"/>
  <c r="O517" i="1"/>
  <c r="K517" i="1"/>
  <c r="G517" i="1"/>
  <c r="AF516" i="1"/>
  <c r="AE516" i="1"/>
  <c r="AA516" i="1"/>
  <c r="W516" i="1"/>
  <c r="S516" i="1"/>
  <c r="O516" i="1"/>
  <c r="K516" i="1"/>
  <c r="G516" i="1"/>
  <c r="AF515" i="1"/>
  <c r="AE515" i="1"/>
  <c r="AA515" i="1"/>
  <c r="W515" i="1"/>
  <c r="S515" i="1"/>
  <c r="O515" i="1"/>
  <c r="K515" i="1"/>
  <c r="G515" i="1"/>
  <c r="AF514" i="1"/>
  <c r="AE514" i="1"/>
  <c r="AA514" i="1"/>
  <c r="W514" i="1"/>
  <c r="S514" i="1"/>
  <c r="O514" i="1"/>
  <c r="K514" i="1"/>
  <c r="G514" i="1"/>
  <c r="AF513" i="1"/>
  <c r="AE513" i="1"/>
  <c r="AA513" i="1"/>
  <c r="W513" i="1"/>
  <c r="S513" i="1"/>
  <c r="O513" i="1"/>
  <c r="K513" i="1"/>
  <c r="G513" i="1"/>
  <c r="AF512" i="1"/>
  <c r="AE512" i="1"/>
  <c r="AA512" i="1"/>
  <c r="W512" i="1"/>
  <c r="S512" i="1"/>
  <c r="O512" i="1"/>
  <c r="K512" i="1"/>
  <c r="G512" i="1"/>
  <c r="AF511" i="1"/>
  <c r="AE511" i="1"/>
  <c r="AA511" i="1"/>
  <c r="W511" i="1"/>
  <c r="S511" i="1"/>
  <c r="O511" i="1"/>
  <c r="K511" i="1"/>
  <c r="G511" i="1"/>
  <c r="AF510" i="1"/>
  <c r="AE510" i="1"/>
  <c r="AA510" i="1"/>
  <c r="W510" i="1"/>
  <c r="S510" i="1"/>
  <c r="O510" i="1"/>
  <c r="K510" i="1"/>
  <c r="G510" i="1"/>
  <c r="AF509" i="1"/>
  <c r="AE509" i="1"/>
  <c r="AA509" i="1"/>
  <c r="W509" i="1"/>
  <c r="S509" i="1"/>
  <c r="O509" i="1"/>
  <c r="K509" i="1"/>
  <c r="G509" i="1"/>
  <c r="AF508" i="1"/>
  <c r="AE508" i="1"/>
  <c r="AA508" i="1"/>
  <c r="W508" i="1"/>
  <c r="S508" i="1"/>
  <c r="O508" i="1"/>
  <c r="K508" i="1"/>
  <c r="G508" i="1"/>
  <c r="AF507" i="1"/>
  <c r="AE507" i="1"/>
  <c r="AA507" i="1"/>
  <c r="W507" i="1"/>
  <c r="S507" i="1"/>
  <c r="O507" i="1"/>
  <c r="K507" i="1"/>
  <c r="G507" i="1"/>
  <c r="AF506" i="1"/>
  <c r="AE506" i="1"/>
  <c r="AA506" i="1"/>
  <c r="W506" i="1"/>
  <c r="S506" i="1"/>
  <c r="O506" i="1"/>
  <c r="K506" i="1"/>
  <c r="G506" i="1"/>
  <c r="AF505" i="1"/>
  <c r="AE505" i="1"/>
  <c r="AA505" i="1"/>
  <c r="W505" i="1"/>
  <c r="S505" i="1"/>
  <c r="O505" i="1"/>
  <c r="K505" i="1"/>
  <c r="G505" i="1"/>
  <c r="AF504" i="1"/>
  <c r="AE504" i="1"/>
  <c r="AA504" i="1"/>
  <c r="W504" i="1"/>
  <c r="S504" i="1"/>
  <c r="O504" i="1"/>
  <c r="K504" i="1"/>
  <c r="G504" i="1"/>
  <c r="AF503" i="1"/>
  <c r="AE503" i="1"/>
  <c r="AA503" i="1"/>
  <c r="W503" i="1"/>
  <c r="S503" i="1"/>
  <c r="O503" i="1"/>
  <c r="K503" i="1"/>
  <c r="G503" i="1"/>
  <c r="AF502" i="1"/>
  <c r="AE502" i="1"/>
  <c r="AA502" i="1"/>
  <c r="W502" i="1"/>
  <c r="S502" i="1"/>
  <c r="O502" i="1"/>
  <c r="K502" i="1"/>
  <c r="G502" i="1"/>
  <c r="AF501" i="1"/>
  <c r="AE501" i="1"/>
  <c r="AA501" i="1"/>
  <c r="W501" i="1"/>
  <c r="S501" i="1"/>
  <c r="O501" i="1"/>
  <c r="K501" i="1"/>
  <c r="G501" i="1"/>
  <c r="AF500" i="1"/>
  <c r="AE500" i="1"/>
  <c r="AA500" i="1"/>
  <c r="W500" i="1"/>
  <c r="S500" i="1"/>
  <c r="O500" i="1"/>
  <c r="K500" i="1"/>
  <c r="G500" i="1"/>
  <c r="AF499" i="1"/>
  <c r="AE499" i="1"/>
  <c r="AA499" i="1"/>
  <c r="W499" i="1"/>
  <c r="S499" i="1"/>
  <c r="O499" i="1"/>
  <c r="K499" i="1"/>
  <c r="G499" i="1"/>
  <c r="AF498" i="1"/>
  <c r="AE498" i="1"/>
  <c r="AA498" i="1"/>
  <c r="W498" i="1"/>
  <c r="S498" i="1"/>
  <c r="O498" i="1"/>
  <c r="K498" i="1"/>
  <c r="G498" i="1"/>
  <c r="AF497" i="1"/>
  <c r="AE497" i="1"/>
  <c r="AA497" i="1"/>
  <c r="W497" i="1"/>
  <c r="S497" i="1"/>
  <c r="O497" i="1"/>
  <c r="K497" i="1"/>
  <c r="G497" i="1"/>
  <c r="AF496" i="1"/>
  <c r="AE496" i="1"/>
  <c r="AA496" i="1"/>
  <c r="W496" i="1"/>
  <c r="S496" i="1"/>
  <c r="O496" i="1"/>
  <c r="K496" i="1"/>
  <c r="G496" i="1"/>
  <c r="AF495" i="1"/>
  <c r="AE495" i="1"/>
  <c r="AA495" i="1"/>
  <c r="W495" i="1"/>
  <c r="S495" i="1"/>
  <c r="O495" i="1"/>
  <c r="K495" i="1"/>
  <c r="G495" i="1"/>
  <c r="AF494" i="1"/>
  <c r="AE494" i="1"/>
  <c r="AA494" i="1"/>
  <c r="W494" i="1"/>
  <c r="S494" i="1"/>
  <c r="O494" i="1"/>
  <c r="K494" i="1"/>
  <c r="G494" i="1"/>
  <c r="AF493" i="1"/>
  <c r="AE493" i="1"/>
  <c r="AA493" i="1"/>
  <c r="W493" i="1"/>
  <c r="S493" i="1"/>
  <c r="O493" i="1"/>
  <c r="K493" i="1"/>
  <c r="G493" i="1"/>
  <c r="AF492" i="1"/>
  <c r="AE492" i="1"/>
  <c r="AA492" i="1"/>
  <c r="W492" i="1"/>
  <c r="S492" i="1"/>
  <c r="O492" i="1"/>
  <c r="K492" i="1"/>
  <c r="G492" i="1"/>
  <c r="AF491" i="1"/>
  <c r="AE491" i="1"/>
  <c r="AA491" i="1"/>
  <c r="W491" i="1"/>
  <c r="S491" i="1"/>
  <c r="O491" i="1"/>
  <c r="K491" i="1"/>
  <c r="G491" i="1"/>
  <c r="AF490" i="1"/>
  <c r="AE490" i="1"/>
  <c r="AA490" i="1"/>
  <c r="W490" i="1"/>
  <c r="S490" i="1"/>
  <c r="O490" i="1"/>
  <c r="K490" i="1"/>
  <c r="G490" i="1"/>
  <c r="AF489" i="1"/>
  <c r="AE489" i="1"/>
  <c r="AA489" i="1"/>
  <c r="W489" i="1"/>
  <c r="S489" i="1"/>
  <c r="O489" i="1"/>
  <c r="K489" i="1"/>
  <c r="G489" i="1"/>
  <c r="AF488" i="1"/>
  <c r="AE488" i="1"/>
  <c r="AA488" i="1"/>
  <c r="W488" i="1"/>
  <c r="S488" i="1"/>
  <c r="O488" i="1"/>
  <c r="K488" i="1"/>
  <c r="G488" i="1"/>
  <c r="AF487" i="1"/>
  <c r="AE487" i="1"/>
  <c r="AA487" i="1"/>
  <c r="W487" i="1"/>
  <c r="S487" i="1"/>
  <c r="O487" i="1"/>
  <c r="K487" i="1"/>
  <c r="G487" i="1"/>
  <c r="AF486" i="1"/>
  <c r="AE486" i="1"/>
  <c r="AA486" i="1"/>
  <c r="W486" i="1"/>
  <c r="S486" i="1"/>
  <c r="O486" i="1"/>
  <c r="K486" i="1"/>
  <c r="G486" i="1"/>
  <c r="AF485" i="1"/>
  <c r="AE485" i="1"/>
  <c r="AA485" i="1"/>
  <c r="W485" i="1"/>
  <c r="S485" i="1"/>
  <c r="O485" i="1"/>
  <c r="K485" i="1"/>
  <c r="G485" i="1"/>
  <c r="AF484" i="1"/>
  <c r="AE484" i="1"/>
  <c r="AA484" i="1"/>
  <c r="W484" i="1"/>
  <c r="S484" i="1"/>
  <c r="O484" i="1"/>
  <c r="K484" i="1"/>
  <c r="G484" i="1"/>
  <c r="AF483" i="1"/>
  <c r="AE483" i="1"/>
  <c r="AA483" i="1"/>
  <c r="W483" i="1"/>
  <c r="S483" i="1"/>
  <c r="O483" i="1"/>
  <c r="K483" i="1"/>
  <c r="G483" i="1"/>
  <c r="AF482" i="1"/>
  <c r="AE482" i="1"/>
  <c r="AA482" i="1"/>
  <c r="W482" i="1"/>
  <c r="S482" i="1"/>
  <c r="O482" i="1"/>
  <c r="K482" i="1"/>
  <c r="G482" i="1"/>
  <c r="AF481" i="1"/>
  <c r="AE481" i="1"/>
  <c r="AA481" i="1"/>
  <c r="W481" i="1"/>
  <c r="S481" i="1"/>
  <c r="O481" i="1"/>
  <c r="K481" i="1"/>
  <c r="G481" i="1"/>
  <c r="AF480" i="1"/>
  <c r="AE480" i="1"/>
  <c r="AA480" i="1"/>
  <c r="W480" i="1"/>
  <c r="S480" i="1"/>
  <c r="O480" i="1"/>
  <c r="K480" i="1"/>
  <c r="G480" i="1"/>
  <c r="AF479" i="1"/>
  <c r="AE479" i="1"/>
  <c r="AA479" i="1"/>
  <c r="W479" i="1"/>
  <c r="S479" i="1"/>
  <c r="O479" i="1"/>
  <c r="K479" i="1"/>
  <c r="G479" i="1"/>
  <c r="AF478" i="1"/>
  <c r="AE478" i="1"/>
  <c r="AA478" i="1"/>
  <c r="W478" i="1"/>
  <c r="S478" i="1"/>
  <c r="O478" i="1"/>
  <c r="K478" i="1"/>
  <c r="G478" i="1"/>
  <c r="AF477" i="1"/>
  <c r="AE477" i="1"/>
  <c r="AA477" i="1"/>
  <c r="W477" i="1"/>
  <c r="S477" i="1"/>
  <c r="O477" i="1"/>
  <c r="K477" i="1"/>
  <c r="G477" i="1"/>
  <c r="AF476" i="1"/>
  <c r="AE476" i="1"/>
  <c r="AA476" i="1"/>
  <c r="W476" i="1"/>
  <c r="S476" i="1"/>
  <c r="O476" i="1"/>
  <c r="K476" i="1"/>
  <c r="G476" i="1"/>
  <c r="AF475" i="1"/>
  <c r="AE475" i="1"/>
  <c r="AA475" i="1"/>
  <c r="W475" i="1"/>
  <c r="S475" i="1"/>
  <c r="O475" i="1"/>
  <c r="K475" i="1"/>
  <c r="G475" i="1"/>
  <c r="AF474" i="1"/>
  <c r="AE474" i="1"/>
  <c r="AA474" i="1"/>
  <c r="W474" i="1"/>
  <c r="S474" i="1"/>
  <c r="O474" i="1"/>
  <c r="K474" i="1"/>
  <c r="G474" i="1"/>
  <c r="AF473" i="1"/>
  <c r="AE473" i="1"/>
  <c r="AA473" i="1"/>
  <c r="W473" i="1"/>
  <c r="S473" i="1"/>
  <c r="O473" i="1"/>
  <c r="K473" i="1"/>
  <c r="G473" i="1"/>
  <c r="AF472" i="1"/>
  <c r="AE472" i="1"/>
  <c r="AA472" i="1"/>
  <c r="W472" i="1"/>
  <c r="S472" i="1"/>
  <c r="O472" i="1"/>
  <c r="K472" i="1"/>
  <c r="G472" i="1"/>
  <c r="AF471" i="1"/>
  <c r="AE471" i="1"/>
  <c r="AA471" i="1"/>
  <c r="W471" i="1"/>
  <c r="S471" i="1"/>
  <c r="O471" i="1"/>
  <c r="K471" i="1"/>
  <c r="G471" i="1"/>
  <c r="AF470" i="1"/>
  <c r="AE470" i="1"/>
  <c r="AA470" i="1"/>
  <c r="W470" i="1"/>
  <c r="S470" i="1"/>
  <c r="O470" i="1"/>
  <c r="K470" i="1"/>
  <c r="G470" i="1"/>
  <c r="AF469" i="1"/>
  <c r="AE469" i="1"/>
  <c r="AA469" i="1"/>
  <c r="W469" i="1"/>
  <c r="S469" i="1"/>
  <c r="O469" i="1"/>
  <c r="K469" i="1"/>
  <c r="G469" i="1"/>
  <c r="AF468" i="1"/>
  <c r="AE468" i="1"/>
  <c r="AA468" i="1"/>
  <c r="W468" i="1"/>
  <c r="S468" i="1"/>
  <c r="O468" i="1"/>
  <c r="K468" i="1"/>
  <c r="G468" i="1"/>
  <c r="AF467" i="1"/>
  <c r="AE467" i="1"/>
  <c r="AA467" i="1"/>
  <c r="W467" i="1"/>
  <c r="S467" i="1"/>
  <c r="O467" i="1"/>
  <c r="K467" i="1"/>
  <c r="G467" i="1"/>
  <c r="AF466" i="1"/>
  <c r="AE466" i="1"/>
  <c r="AA466" i="1"/>
  <c r="W466" i="1"/>
  <c r="S466" i="1"/>
  <c r="O466" i="1"/>
  <c r="K466" i="1"/>
  <c r="G466" i="1"/>
  <c r="AF465" i="1"/>
  <c r="AE465" i="1"/>
  <c r="AA465" i="1"/>
  <c r="W465" i="1"/>
  <c r="S465" i="1"/>
  <c r="O465" i="1"/>
  <c r="K465" i="1"/>
  <c r="G465" i="1"/>
  <c r="AF464" i="1"/>
  <c r="AE464" i="1"/>
  <c r="AA464" i="1"/>
  <c r="W464" i="1"/>
  <c r="S464" i="1"/>
  <c r="O464" i="1"/>
  <c r="K464" i="1"/>
  <c r="G464" i="1"/>
  <c r="AF463" i="1"/>
  <c r="AE463" i="1"/>
  <c r="AA463" i="1"/>
  <c r="W463" i="1"/>
  <c r="S463" i="1"/>
  <c r="O463" i="1"/>
  <c r="K463" i="1"/>
  <c r="G463" i="1"/>
  <c r="AF462" i="1"/>
  <c r="AE462" i="1"/>
  <c r="AA462" i="1"/>
  <c r="W462" i="1"/>
  <c r="S462" i="1"/>
  <c r="O462" i="1"/>
  <c r="K462" i="1"/>
  <c r="G462" i="1"/>
  <c r="AF461" i="1"/>
  <c r="AE461" i="1"/>
  <c r="AA461" i="1"/>
  <c r="W461" i="1"/>
  <c r="S461" i="1"/>
  <c r="O461" i="1"/>
  <c r="K461" i="1"/>
  <c r="G461" i="1"/>
  <c r="AF460" i="1"/>
  <c r="AE460" i="1"/>
  <c r="AA460" i="1"/>
  <c r="W460" i="1"/>
  <c r="S460" i="1"/>
  <c r="O460" i="1"/>
  <c r="K460" i="1"/>
  <c r="G460" i="1"/>
  <c r="AF459" i="1"/>
  <c r="AE459" i="1"/>
  <c r="AA459" i="1"/>
  <c r="W459" i="1"/>
  <c r="S459" i="1"/>
  <c r="O459" i="1"/>
  <c r="K459" i="1"/>
  <c r="G459" i="1"/>
  <c r="AF458" i="1"/>
  <c r="AE458" i="1"/>
  <c r="AA458" i="1"/>
  <c r="W458" i="1"/>
  <c r="S458" i="1"/>
  <c r="O458" i="1"/>
  <c r="K458" i="1"/>
  <c r="G458" i="1"/>
  <c r="AF457" i="1"/>
  <c r="AE457" i="1"/>
  <c r="AA457" i="1"/>
  <c r="W457" i="1"/>
  <c r="S457" i="1"/>
  <c r="O457" i="1"/>
  <c r="K457" i="1"/>
  <c r="G457" i="1"/>
  <c r="AF456" i="1"/>
  <c r="AE456" i="1"/>
  <c r="AA456" i="1"/>
  <c r="W456" i="1"/>
  <c r="S456" i="1"/>
  <c r="O456" i="1"/>
  <c r="K456" i="1"/>
  <c r="G456" i="1"/>
  <c r="AF455" i="1"/>
  <c r="AE455" i="1"/>
  <c r="AA455" i="1"/>
  <c r="W455" i="1"/>
  <c r="S455" i="1"/>
  <c r="O455" i="1"/>
  <c r="K455" i="1"/>
  <c r="G455" i="1"/>
  <c r="AF454" i="1"/>
  <c r="AE454" i="1"/>
  <c r="AA454" i="1"/>
  <c r="W454" i="1"/>
  <c r="S454" i="1"/>
  <c r="O454" i="1"/>
  <c r="K454" i="1"/>
  <c r="G454" i="1"/>
  <c r="AF453" i="1"/>
  <c r="AE453" i="1"/>
  <c r="AA453" i="1"/>
  <c r="W453" i="1"/>
  <c r="S453" i="1"/>
  <c r="O453" i="1"/>
  <c r="K453" i="1"/>
  <c r="G453" i="1"/>
  <c r="AF452" i="1"/>
  <c r="AE452" i="1"/>
  <c r="AA452" i="1"/>
  <c r="W452" i="1"/>
  <c r="S452" i="1"/>
  <c r="O452" i="1"/>
  <c r="K452" i="1"/>
  <c r="G452" i="1"/>
  <c r="AF451" i="1"/>
  <c r="AE451" i="1"/>
  <c r="AA451" i="1"/>
  <c r="W451" i="1"/>
  <c r="S451" i="1"/>
  <c r="O451" i="1"/>
  <c r="K451" i="1"/>
  <c r="G451" i="1"/>
  <c r="AF450" i="1"/>
  <c r="AE450" i="1"/>
  <c r="AA450" i="1"/>
  <c r="W450" i="1"/>
  <c r="S450" i="1"/>
  <c r="O450" i="1"/>
  <c r="K450" i="1"/>
  <c r="G450" i="1"/>
  <c r="AF449" i="1"/>
  <c r="AE449" i="1"/>
  <c r="AA449" i="1"/>
  <c r="W449" i="1"/>
  <c r="S449" i="1"/>
  <c r="O449" i="1"/>
  <c r="K449" i="1"/>
  <c r="G449" i="1"/>
  <c r="AF448" i="1"/>
  <c r="AE448" i="1"/>
  <c r="AA448" i="1"/>
  <c r="W448" i="1"/>
  <c r="S448" i="1"/>
  <c r="O448" i="1"/>
  <c r="K448" i="1"/>
  <c r="G448" i="1"/>
  <c r="AF447" i="1"/>
  <c r="AE447" i="1"/>
  <c r="AA447" i="1"/>
  <c r="W447" i="1"/>
  <c r="S447" i="1"/>
  <c r="O447" i="1"/>
  <c r="K447" i="1"/>
  <c r="G447" i="1"/>
  <c r="AF446" i="1"/>
  <c r="AE446" i="1"/>
  <c r="AA446" i="1"/>
  <c r="W446" i="1"/>
  <c r="S446" i="1"/>
  <c r="O446" i="1"/>
  <c r="K446" i="1"/>
  <c r="G446" i="1"/>
  <c r="AF445" i="1"/>
  <c r="AE445" i="1"/>
  <c r="AA445" i="1"/>
  <c r="W445" i="1"/>
  <c r="S445" i="1"/>
  <c r="O445" i="1"/>
  <c r="K445" i="1"/>
  <c r="G445" i="1"/>
  <c r="AF444" i="1"/>
  <c r="AE444" i="1"/>
  <c r="AA444" i="1"/>
  <c r="W444" i="1"/>
  <c r="S444" i="1"/>
  <c r="O444" i="1"/>
  <c r="K444" i="1"/>
  <c r="G444" i="1"/>
  <c r="AF443" i="1"/>
  <c r="AE443" i="1"/>
  <c r="AA443" i="1"/>
  <c r="W443" i="1"/>
  <c r="S443" i="1"/>
  <c r="O443" i="1"/>
  <c r="K443" i="1"/>
  <c r="G443" i="1"/>
  <c r="AF442" i="1"/>
  <c r="AE442" i="1"/>
  <c r="AA442" i="1"/>
  <c r="W442" i="1"/>
  <c r="S442" i="1"/>
  <c r="O442" i="1"/>
  <c r="K442" i="1"/>
  <c r="G442" i="1"/>
  <c r="AF441" i="1"/>
  <c r="AE441" i="1"/>
  <c r="AA441" i="1"/>
  <c r="W441" i="1"/>
  <c r="S441" i="1"/>
  <c r="O441" i="1"/>
  <c r="K441" i="1"/>
  <c r="G441" i="1"/>
  <c r="AF440" i="1"/>
  <c r="AE440" i="1"/>
  <c r="AA440" i="1"/>
  <c r="W440" i="1"/>
  <c r="S440" i="1"/>
  <c r="O440" i="1"/>
  <c r="K440" i="1"/>
  <c r="G440" i="1"/>
  <c r="AF439" i="1"/>
  <c r="AE439" i="1"/>
  <c r="AA439" i="1"/>
  <c r="W439" i="1"/>
  <c r="S439" i="1"/>
  <c r="O439" i="1"/>
  <c r="K439" i="1"/>
  <c r="G439" i="1"/>
  <c r="AF438" i="1"/>
  <c r="AE438" i="1"/>
  <c r="AA438" i="1"/>
  <c r="W438" i="1"/>
  <c r="S438" i="1"/>
  <c r="O438" i="1"/>
  <c r="K438" i="1"/>
  <c r="G438" i="1"/>
  <c r="AF437" i="1"/>
  <c r="AE437" i="1"/>
  <c r="AA437" i="1"/>
  <c r="W437" i="1"/>
  <c r="S437" i="1"/>
  <c r="O437" i="1"/>
  <c r="K437" i="1"/>
  <c r="G437" i="1"/>
  <c r="AF436" i="1"/>
  <c r="AE436" i="1"/>
  <c r="AA436" i="1"/>
  <c r="W436" i="1"/>
  <c r="S436" i="1"/>
  <c r="O436" i="1"/>
  <c r="K436" i="1"/>
  <c r="G436" i="1"/>
  <c r="AF435" i="1"/>
  <c r="AE435" i="1"/>
  <c r="AA435" i="1"/>
  <c r="W435" i="1"/>
  <c r="S435" i="1"/>
  <c r="O435" i="1"/>
  <c r="K435" i="1"/>
  <c r="G435" i="1"/>
  <c r="AF434" i="1"/>
  <c r="AE434" i="1"/>
  <c r="AA434" i="1"/>
  <c r="W434" i="1"/>
  <c r="S434" i="1"/>
  <c r="O434" i="1"/>
  <c r="K434" i="1"/>
  <c r="G434" i="1"/>
  <c r="AF433" i="1"/>
  <c r="AE433" i="1"/>
  <c r="AA433" i="1"/>
  <c r="W433" i="1"/>
  <c r="S433" i="1"/>
  <c r="O433" i="1"/>
  <c r="K433" i="1"/>
  <c r="G433" i="1"/>
  <c r="AF432" i="1"/>
  <c r="AE432" i="1"/>
  <c r="AA432" i="1"/>
  <c r="W432" i="1"/>
  <c r="S432" i="1"/>
  <c r="O432" i="1"/>
  <c r="K432" i="1"/>
  <c r="G432" i="1"/>
  <c r="AF431" i="1"/>
  <c r="AE431" i="1"/>
  <c r="AA431" i="1"/>
  <c r="W431" i="1"/>
  <c r="S431" i="1"/>
  <c r="O431" i="1"/>
  <c r="K431" i="1"/>
  <c r="G431" i="1"/>
  <c r="AF430" i="1"/>
  <c r="AE430" i="1"/>
  <c r="AA430" i="1"/>
  <c r="W430" i="1"/>
  <c r="S430" i="1"/>
  <c r="O430" i="1"/>
  <c r="K430" i="1"/>
  <c r="G430" i="1"/>
  <c r="AF429" i="1"/>
  <c r="AE429" i="1"/>
  <c r="AA429" i="1"/>
  <c r="W429" i="1"/>
  <c r="S429" i="1"/>
  <c r="O429" i="1"/>
  <c r="K429" i="1"/>
  <c r="G429" i="1"/>
  <c r="AF428" i="1"/>
  <c r="AE428" i="1"/>
  <c r="AA428" i="1"/>
  <c r="W428" i="1"/>
  <c r="S428" i="1"/>
  <c r="O428" i="1"/>
  <c r="K428" i="1"/>
  <c r="G428" i="1"/>
  <c r="AF427" i="1"/>
  <c r="AE427" i="1"/>
  <c r="AA427" i="1"/>
  <c r="W427" i="1"/>
  <c r="S427" i="1"/>
  <c r="O427" i="1"/>
  <c r="K427" i="1"/>
  <c r="G427" i="1"/>
  <c r="AF426" i="1"/>
  <c r="AE426" i="1"/>
  <c r="AA426" i="1"/>
  <c r="W426" i="1"/>
  <c r="S426" i="1"/>
  <c r="O426" i="1"/>
  <c r="K426" i="1"/>
  <c r="G426" i="1"/>
  <c r="AF425" i="1"/>
  <c r="AE425" i="1"/>
  <c r="AA425" i="1"/>
  <c r="W425" i="1"/>
  <c r="S425" i="1"/>
  <c r="O425" i="1"/>
  <c r="K425" i="1"/>
  <c r="G425" i="1"/>
  <c r="AF424" i="1"/>
  <c r="AE424" i="1"/>
  <c r="AA424" i="1"/>
  <c r="W424" i="1"/>
  <c r="S424" i="1"/>
  <c r="O424" i="1"/>
  <c r="K424" i="1"/>
  <c r="G424" i="1"/>
  <c r="AF423" i="1"/>
  <c r="AE423" i="1"/>
  <c r="AA423" i="1"/>
  <c r="W423" i="1"/>
  <c r="S423" i="1"/>
  <c r="O423" i="1"/>
  <c r="K423" i="1"/>
  <c r="G423" i="1"/>
  <c r="AF422" i="1"/>
  <c r="AE422" i="1"/>
  <c r="AA422" i="1"/>
  <c r="W422" i="1"/>
  <c r="S422" i="1"/>
  <c r="O422" i="1"/>
  <c r="K422" i="1"/>
  <c r="G422" i="1"/>
  <c r="AF421" i="1"/>
  <c r="AE421" i="1"/>
  <c r="AA421" i="1"/>
  <c r="W421" i="1"/>
  <c r="S421" i="1"/>
  <c r="O421" i="1"/>
  <c r="K421" i="1"/>
  <c r="G421" i="1"/>
  <c r="AF420" i="1"/>
  <c r="AE420" i="1"/>
  <c r="AA420" i="1"/>
  <c r="W420" i="1"/>
  <c r="S420" i="1"/>
  <c r="O420" i="1"/>
  <c r="K420" i="1"/>
  <c r="G420" i="1"/>
  <c r="AF419" i="1"/>
  <c r="AE419" i="1"/>
  <c r="AA419" i="1"/>
  <c r="W419" i="1"/>
  <c r="S419" i="1"/>
  <c r="O419" i="1"/>
  <c r="K419" i="1"/>
  <c r="G419" i="1"/>
  <c r="AF418" i="1"/>
  <c r="AE418" i="1"/>
  <c r="AA418" i="1"/>
  <c r="W418" i="1"/>
  <c r="S418" i="1"/>
  <c r="O418" i="1"/>
  <c r="K418" i="1"/>
  <c r="G418" i="1"/>
  <c r="AF417" i="1"/>
  <c r="AE417" i="1"/>
  <c r="AA417" i="1"/>
  <c r="W417" i="1"/>
  <c r="S417" i="1"/>
  <c r="O417" i="1"/>
  <c r="K417" i="1"/>
  <c r="G417" i="1"/>
  <c r="AF416" i="1"/>
  <c r="AE416" i="1"/>
  <c r="AA416" i="1"/>
  <c r="W416" i="1"/>
  <c r="S416" i="1"/>
  <c r="O416" i="1"/>
  <c r="K416" i="1"/>
  <c r="G416" i="1"/>
  <c r="AF415" i="1"/>
  <c r="AE415" i="1"/>
  <c r="AA415" i="1"/>
  <c r="W415" i="1"/>
  <c r="S415" i="1"/>
  <c r="O415" i="1"/>
  <c r="K415" i="1"/>
  <c r="G415" i="1"/>
  <c r="AF414" i="1"/>
  <c r="AE414" i="1"/>
  <c r="AA414" i="1"/>
  <c r="W414" i="1"/>
  <c r="S414" i="1"/>
  <c r="O414" i="1"/>
  <c r="K414" i="1"/>
  <c r="G414" i="1"/>
  <c r="AF413" i="1"/>
  <c r="AE413" i="1"/>
  <c r="AA413" i="1"/>
  <c r="W413" i="1"/>
  <c r="S413" i="1"/>
  <c r="O413" i="1"/>
  <c r="K413" i="1"/>
  <c r="G413" i="1"/>
  <c r="AF412" i="1"/>
  <c r="AE412" i="1"/>
  <c r="AA412" i="1"/>
  <c r="W412" i="1"/>
  <c r="S412" i="1"/>
  <c r="O412" i="1"/>
  <c r="K412" i="1"/>
  <c r="G412" i="1"/>
  <c r="AF411" i="1"/>
  <c r="AE411" i="1"/>
  <c r="AA411" i="1"/>
  <c r="W411" i="1"/>
  <c r="S411" i="1"/>
  <c r="O411" i="1"/>
  <c r="K411" i="1"/>
  <c r="G411" i="1"/>
  <c r="AF410" i="1"/>
  <c r="AE410" i="1"/>
  <c r="AA410" i="1"/>
  <c r="W410" i="1"/>
  <c r="S410" i="1"/>
  <c r="O410" i="1"/>
  <c r="K410" i="1"/>
  <c r="G410" i="1"/>
  <c r="AF409" i="1"/>
  <c r="AE409" i="1"/>
  <c r="AA409" i="1"/>
  <c r="W409" i="1"/>
  <c r="S409" i="1"/>
  <c r="O409" i="1"/>
  <c r="K409" i="1"/>
  <c r="G409" i="1"/>
  <c r="AF408" i="1"/>
  <c r="AE408" i="1"/>
  <c r="AA408" i="1"/>
  <c r="W408" i="1"/>
  <c r="S408" i="1"/>
  <c r="O408" i="1"/>
  <c r="K408" i="1"/>
  <c r="G408" i="1"/>
  <c r="AF407" i="1"/>
  <c r="AE407" i="1"/>
  <c r="AA407" i="1"/>
  <c r="W407" i="1"/>
  <c r="S407" i="1"/>
  <c r="O407" i="1"/>
  <c r="K407" i="1"/>
  <c r="G407" i="1"/>
  <c r="AF406" i="1"/>
  <c r="AE406" i="1"/>
  <c r="AA406" i="1"/>
  <c r="W406" i="1"/>
  <c r="S406" i="1"/>
  <c r="O406" i="1"/>
  <c r="K406" i="1"/>
  <c r="G406" i="1"/>
  <c r="AF405" i="1"/>
  <c r="AE405" i="1"/>
  <c r="AA405" i="1"/>
  <c r="W405" i="1"/>
  <c r="S405" i="1"/>
  <c r="O405" i="1"/>
  <c r="K405" i="1"/>
  <c r="G405" i="1"/>
  <c r="AF404" i="1"/>
  <c r="AE404" i="1"/>
  <c r="AA404" i="1"/>
  <c r="W404" i="1"/>
  <c r="S404" i="1"/>
  <c r="O404" i="1"/>
  <c r="K404" i="1"/>
  <c r="G404" i="1"/>
  <c r="AF403" i="1"/>
  <c r="AE403" i="1"/>
  <c r="AA403" i="1"/>
  <c r="W403" i="1"/>
  <c r="S403" i="1"/>
  <c r="O403" i="1"/>
  <c r="K403" i="1"/>
  <c r="G403" i="1"/>
  <c r="AF402" i="1"/>
  <c r="AE402" i="1"/>
  <c r="AA402" i="1"/>
  <c r="W402" i="1"/>
  <c r="S402" i="1"/>
  <c r="O402" i="1"/>
  <c r="K402" i="1"/>
  <c r="G402" i="1"/>
  <c r="AF401" i="1"/>
  <c r="AE401" i="1"/>
  <c r="AA401" i="1"/>
  <c r="W401" i="1"/>
  <c r="S401" i="1"/>
  <c r="O401" i="1"/>
  <c r="K401" i="1"/>
  <c r="G401" i="1"/>
  <c r="AF400" i="1"/>
  <c r="AE400" i="1"/>
  <c r="AA400" i="1"/>
  <c r="W400" i="1"/>
  <c r="S400" i="1"/>
  <c r="O400" i="1"/>
  <c r="K400" i="1"/>
  <c r="G400" i="1"/>
  <c r="AF399" i="1"/>
  <c r="AE399" i="1"/>
  <c r="AA399" i="1"/>
  <c r="W399" i="1"/>
  <c r="S399" i="1"/>
  <c r="O399" i="1"/>
  <c r="K399" i="1"/>
  <c r="G399" i="1"/>
  <c r="AF398" i="1"/>
  <c r="AE398" i="1"/>
  <c r="AA398" i="1"/>
  <c r="W398" i="1"/>
  <c r="S398" i="1"/>
  <c r="O398" i="1"/>
  <c r="K398" i="1"/>
  <c r="G398" i="1"/>
  <c r="AF397" i="1"/>
  <c r="AE397" i="1"/>
  <c r="AA397" i="1"/>
  <c r="W397" i="1"/>
  <c r="S397" i="1"/>
  <c r="O397" i="1"/>
  <c r="K397" i="1"/>
  <c r="G397" i="1"/>
  <c r="AF396" i="1"/>
  <c r="AE396" i="1"/>
  <c r="AA396" i="1"/>
  <c r="W396" i="1"/>
  <c r="S396" i="1"/>
  <c r="O396" i="1"/>
  <c r="K396" i="1"/>
  <c r="G396" i="1"/>
  <c r="AF395" i="1"/>
  <c r="AE395" i="1"/>
  <c r="AA395" i="1"/>
  <c r="W395" i="1"/>
  <c r="S395" i="1"/>
  <c r="O395" i="1"/>
  <c r="K395" i="1"/>
  <c r="G395" i="1"/>
  <c r="AF394" i="1"/>
  <c r="AE394" i="1"/>
  <c r="AA394" i="1"/>
  <c r="W394" i="1"/>
  <c r="S394" i="1"/>
  <c r="O394" i="1"/>
  <c r="K394" i="1"/>
  <c r="G394" i="1"/>
  <c r="AF393" i="1"/>
  <c r="AE393" i="1"/>
  <c r="AA393" i="1"/>
  <c r="W393" i="1"/>
  <c r="S393" i="1"/>
  <c r="O393" i="1"/>
  <c r="K393" i="1"/>
  <c r="G393" i="1"/>
  <c r="AF392" i="1"/>
  <c r="AE392" i="1"/>
  <c r="AA392" i="1"/>
  <c r="W392" i="1"/>
  <c r="S392" i="1"/>
  <c r="O392" i="1"/>
  <c r="K392" i="1"/>
  <c r="G392" i="1"/>
  <c r="AF391" i="1"/>
  <c r="AE391" i="1"/>
  <c r="AA391" i="1"/>
  <c r="W391" i="1"/>
  <c r="S391" i="1"/>
  <c r="O391" i="1"/>
  <c r="K391" i="1"/>
  <c r="G391" i="1"/>
  <c r="AF390" i="1"/>
  <c r="AE390" i="1"/>
  <c r="AA390" i="1"/>
  <c r="W390" i="1"/>
  <c r="S390" i="1"/>
  <c r="O390" i="1"/>
  <c r="K390" i="1"/>
  <c r="G390" i="1"/>
  <c r="AF389" i="1"/>
  <c r="AE389" i="1"/>
  <c r="AA389" i="1"/>
  <c r="W389" i="1"/>
  <c r="S389" i="1"/>
  <c r="O389" i="1"/>
  <c r="K389" i="1"/>
  <c r="G389" i="1"/>
  <c r="AF388" i="1"/>
  <c r="AE388" i="1"/>
  <c r="AA388" i="1"/>
  <c r="W388" i="1"/>
  <c r="S388" i="1"/>
  <c r="O388" i="1"/>
  <c r="K388" i="1"/>
  <c r="G388" i="1"/>
  <c r="AF387" i="1"/>
  <c r="AE387" i="1"/>
  <c r="AA387" i="1"/>
  <c r="W387" i="1"/>
  <c r="S387" i="1"/>
  <c r="O387" i="1"/>
  <c r="K387" i="1"/>
  <c r="G387" i="1"/>
  <c r="AF386" i="1"/>
  <c r="AE386" i="1"/>
  <c r="AA386" i="1"/>
  <c r="W386" i="1"/>
  <c r="S386" i="1"/>
  <c r="O386" i="1"/>
  <c r="K386" i="1"/>
  <c r="G386" i="1"/>
  <c r="AF385" i="1"/>
  <c r="AE385" i="1"/>
  <c r="AA385" i="1"/>
  <c r="W385" i="1"/>
  <c r="S385" i="1"/>
  <c r="O385" i="1"/>
  <c r="K385" i="1"/>
  <c r="G385" i="1"/>
  <c r="AF384" i="1"/>
  <c r="AE384" i="1"/>
  <c r="AA384" i="1"/>
  <c r="W384" i="1"/>
  <c r="S384" i="1"/>
  <c r="O384" i="1"/>
  <c r="K384" i="1"/>
  <c r="G384" i="1"/>
  <c r="AF383" i="1"/>
  <c r="AE383" i="1"/>
  <c r="AA383" i="1"/>
  <c r="W383" i="1"/>
  <c r="S383" i="1"/>
  <c r="O383" i="1"/>
  <c r="K383" i="1"/>
  <c r="G383" i="1"/>
  <c r="AF382" i="1"/>
  <c r="AE382" i="1"/>
  <c r="AA382" i="1"/>
  <c r="W382" i="1"/>
  <c r="S382" i="1"/>
  <c r="O382" i="1"/>
  <c r="K382" i="1"/>
  <c r="G382" i="1"/>
  <c r="AF381" i="1"/>
  <c r="AE381" i="1"/>
  <c r="AA381" i="1"/>
  <c r="W381" i="1"/>
  <c r="S381" i="1"/>
  <c r="O381" i="1"/>
  <c r="K381" i="1"/>
  <c r="G381" i="1"/>
  <c r="AF380" i="1"/>
  <c r="AE380" i="1"/>
  <c r="AA380" i="1"/>
  <c r="W380" i="1"/>
  <c r="S380" i="1"/>
  <c r="O380" i="1"/>
  <c r="K380" i="1"/>
  <c r="G380" i="1"/>
  <c r="AF379" i="1"/>
  <c r="AE379" i="1"/>
  <c r="AA379" i="1"/>
  <c r="W379" i="1"/>
  <c r="S379" i="1"/>
  <c r="O379" i="1"/>
  <c r="K379" i="1"/>
  <c r="G379" i="1"/>
  <c r="AF378" i="1"/>
  <c r="AE378" i="1"/>
  <c r="AA378" i="1"/>
  <c r="W378" i="1"/>
  <c r="S378" i="1"/>
  <c r="O378" i="1"/>
  <c r="K378" i="1"/>
  <c r="G378" i="1"/>
  <c r="AF377" i="1"/>
  <c r="AE377" i="1"/>
  <c r="AA377" i="1"/>
  <c r="W377" i="1"/>
  <c r="S377" i="1"/>
  <c r="O377" i="1"/>
  <c r="K377" i="1"/>
  <c r="G377" i="1"/>
  <c r="AF376" i="1"/>
  <c r="AE376" i="1"/>
  <c r="AA376" i="1"/>
  <c r="W376" i="1"/>
  <c r="S376" i="1"/>
  <c r="O376" i="1"/>
  <c r="K376" i="1"/>
  <c r="G376" i="1"/>
  <c r="AF375" i="1"/>
  <c r="AE375" i="1"/>
  <c r="AA375" i="1"/>
  <c r="W375" i="1"/>
  <c r="S375" i="1"/>
  <c r="O375" i="1"/>
  <c r="K375" i="1"/>
  <c r="G375" i="1"/>
  <c r="AF374" i="1"/>
  <c r="AE374" i="1"/>
  <c r="AA374" i="1"/>
  <c r="W374" i="1"/>
  <c r="S374" i="1"/>
  <c r="O374" i="1"/>
  <c r="K374" i="1"/>
  <c r="G374" i="1"/>
  <c r="AF373" i="1"/>
  <c r="AE373" i="1"/>
  <c r="AA373" i="1"/>
  <c r="W373" i="1"/>
  <c r="S373" i="1"/>
  <c r="O373" i="1"/>
  <c r="K373" i="1"/>
  <c r="G373" i="1"/>
  <c r="AF372" i="1"/>
  <c r="AE372" i="1"/>
  <c r="AA372" i="1"/>
  <c r="W372" i="1"/>
  <c r="S372" i="1"/>
  <c r="O372" i="1"/>
  <c r="K372" i="1"/>
  <c r="G372" i="1"/>
  <c r="AF371" i="1"/>
  <c r="AE371" i="1"/>
  <c r="AA371" i="1"/>
  <c r="W371" i="1"/>
  <c r="S371" i="1"/>
  <c r="O371" i="1"/>
  <c r="K371" i="1"/>
  <c r="G371" i="1"/>
  <c r="AF370" i="1"/>
  <c r="AE370" i="1"/>
  <c r="AA370" i="1"/>
  <c r="W370" i="1"/>
  <c r="S370" i="1"/>
  <c r="O370" i="1"/>
  <c r="K370" i="1"/>
  <c r="G370" i="1"/>
  <c r="AF369" i="1"/>
  <c r="AE369" i="1"/>
  <c r="AA369" i="1"/>
  <c r="W369" i="1"/>
  <c r="S369" i="1"/>
  <c r="O369" i="1"/>
  <c r="K369" i="1"/>
  <c r="G369" i="1"/>
  <c r="AF368" i="1"/>
  <c r="AE368" i="1"/>
  <c r="AA368" i="1"/>
  <c r="W368" i="1"/>
  <c r="S368" i="1"/>
  <c r="O368" i="1"/>
  <c r="K368" i="1"/>
  <c r="G368" i="1"/>
  <c r="AF367" i="1"/>
  <c r="AE367" i="1"/>
  <c r="AA367" i="1"/>
  <c r="W367" i="1"/>
  <c r="S367" i="1"/>
  <c r="O367" i="1"/>
  <c r="K367" i="1"/>
  <c r="G367" i="1"/>
  <c r="AF366" i="1"/>
  <c r="AE366" i="1"/>
  <c r="AA366" i="1"/>
  <c r="W366" i="1"/>
  <c r="S366" i="1"/>
  <c r="O366" i="1"/>
  <c r="K366" i="1"/>
  <c r="G366" i="1"/>
  <c r="AF365" i="1"/>
  <c r="AE365" i="1"/>
  <c r="AA365" i="1"/>
  <c r="W365" i="1"/>
  <c r="S365" i="1"/>
  <c r="O365" i="1"/>
  <c r="K365" i="1"/>
  <c r="G365" i="1"/>
  <c r="AF364" i="1"/>
  <c r="AE364" i="1"/>
  <c r="AA364" i="1"/>
  <c r="W364" i="1"/>
  <c r="S364" i="1"/>
  <c r="O364" i="1"/>
  <c r="K364" i="1"/>
  <c r="G364" i="1"/>
  <c r="AF363" i="1"/>
  <c r="AE363" i="1"/>
  <c r="AA363" i="1"/>
  <c r="W363" i="1"/>
  <c r="S363" i="1"/>
  <c r="O363" i="1"/>
  <c r="K363" i="1"/>
  <c r="G363" i="1"/>
  <c r="AF362" i="1"/>
  <c r="AE362" i="1"/>
  <c r="AA362" i="1"/>
  <c r="W362" i="1"/>
  <c r="S362" i="1"/>
  <c r="O362" i="1"/>
  <c r="K362" i="1"/>
  <c r="G362" i="1"/>
  <c r="AF361" i="1"/>
  <c r="AE361" i="1"/>
  <c r="AA361" i="1"/>
  <c r="W361" i="1"/>
  <c r="S361" i="1"/>
  <c r="O361" i="1"/>
  <c r="K361" i="1"/>
  <c r="G361" i="1"/>
  <c r="AF360" i="1"/>
  <c r="AE360" i="1"/>
  <c r="AA360" i="1"/>
  <c r="W360" i="1"/>
  <c r="S360" i="1"/>
  <c r="O360" i="1"/>
  <c r="K360" i="1"/>
  <c r="G360" i="1"/>
  <c r="AF359" i="1"/>
  <c r="AE359" i="1"/>
  <c r="AA359" i="1"/>
  <c r="W359" i="1"/>
  <c r="S359" i="1"/>
  <c r="O359" i="1"/>
  <c r="K359" i="1"/>
  <c r="G359" i="1"/>
  <c r="AF358" i="1"/>
  <c r="AE358" i="1"/>
  <c r="AA358" i="1"/>
  <c r="W358" i="1"/>
  <c r="S358" i="1"/>
  <c r="O358" i="1"/>
  <c r="K358" i="1"/>
  <c r="G358" i="1"/>
  <c r="AF357" i="1"/>
  <c r="AE357" i="1"/>
  <c r="AA357" i="1"/>
  <c r="W357" i="1"/>
  <c r="S357" i="1"/>
  <c r="O357" i="1"/>
  <c r="K357" i="1"/>
  <c r="G357" i="1"/>
  <c r="AF356" i="1"/>
  <c r="AE356" i="1"/>
  <c r="AA356" i="1"/>
  <c r="W356" i="1"/>
  <c r="S356" i="1"/>
  <c r="O356" i="1"/>
  <c r="K356" i="1"/>
  <c r="G356" i="1"/>
  <c r="AF355" i="1"/>
  <c r="AE355" i="1"/>
  <c r="AA355" i="1"/>
  <c r="W355" i="1"/>
  <c r="S355" i="1"/>
  <c r="O355" i="1"/>
  <c r="K355" i="1"/>
  <c r="G355" i="1"/>
  <c r="AF354" i="1"/>
  <c r="AE354" i="1"/>
  <c r="AA354" i="1"/>
  <c r="W354" i="1"/>
  <c r="S354" i="1"/>
  <c r="O354" i="1"/>
  <c r="K354" i="1"/>
  <c r="G354" i="1"/>
  <c r="AF353" i="1"/>
  <c r="AE353" i="1"/>
  <c r="AA353" i="1"/>
  <c r="W353" i="1"/>
  <c r="S353" i="1"/>
  <c r="O353" i="1"/>
  <c r="K353" i="1"/>
  <c r="G353" i="1"/>
  <c r="AF352" i="1"/>
  <c r="AE352" i="1"/>
  <c r="AA352" i="1"/>
  <c r="W352" i="1"/>
  <c r="S352" i="1"/>
  <c r="O352" i="1"/>
  <c r="K352" i="1"/>
  <c r="G352" i="1"/>
  <c r="AF351" i="1"/>
  <c r="AE351" i="1"/>
  <c r="AA351" i="1"/>
  <c r="W351" i="1"/>
  <c r="S351" i="1"/>
  <c r="O351" i="1"/>
  <c r="K351" i="1"/>
  <c r="G351" i="1"/>
  <c r="AF350" i="1"/>
  <c r="AE350" i="1"/>
  <c r="AA350" i="1"/>
  <c r="W350" i="1"/>
  <c r="S350" i="1"/>
  <c r="O350" i="1"/>
  <c r="K350" i="1"/>
  <c r="G350" i="1"/>
  <c r="AF349" i="1"/>
  <c r="AE349" i="1"/>
  <c r="AA349" i="1"/>
  <c r="W349" i="1"/>
  <c r="S349" i="1"/>
  <c r="O349" i="1"/>
  <c r="K349" i="1"/>
  <c r="G349" i="1"/>
  <c r="AF348" i="1"/>
  <c r="AE348" i="1"/>
  <c r="AA348" i="1"/>
  <c r="W348" i="1"/>
  <c r="S348" i="1"/>
  <c r="O348" i="1"/>
  <c r="K348" i="1"/>
  <c r="G348" i="1"/>
  <c r="AF347" i="1"/>
  <c r="AE347" i="1"/>
  <c r="AA347" i="1"/>
  <c r="W347" i="1"/>
  <c r="S347" i="1"/>
  <c r="O347" i="1"/>
  <c r="K347" i="1"/>
  <c r="G347" i="1"/>
  <c r="AF346" i="1"/>
  <c r="AE346" i="1"/>
  <c r="AA346" i="1"/>
  <c r="W346" i="1"/>
  <c r="S346" i="1"/>
  <c r="O346" i="1"/>
  <c r="K346" i="1"/>
  <c r="G346" i="1"/>
  <c r="AF345" i="1"/>
  <c r="AE345" i="1"/>
  <c r="AA345" i="1"/>
  <c r="W345" i="1"/>
  <c r="S345" i="1"/>
  <c r="O345" i="1"/>
  <c r="K345" i="1"/>
  <c r="G345" i="1"/>
  <c r="AF344" i="1"/>
  <c r="AE344" i="1"/>
  <c r="AA344" i="1"/>
  <c r="W344" i="1"/>
  <c r="S344" i="1"/>
  <c r="O344" i="1"/>
  <c r="K344" i="1"/>
  <c r="G344" i="1"/>
  <c r="AF343" i="1"/>
  <c r="AE343" i="1"/>
  <c r="AA343" i="1"/>
  <c r="W343" i="1"/>
  <c r="S343" i="1"/>
  <c r="O343" i="1"/>
  <c r="K343" i="1"/>
  <c r="G343" i="1"/>
  <c r="AF342" i="1"/>
  <c r="AE342" i="1"/>
  <c r="AA342" i="1"/>
  <c r="W342" i="1"/>
  <c r="S342" i="1"/>
  <c r="O342" i="1"/>
  <c r="K342" i="1"/>
  <c r="G342" i="1"/>
  <c r="AF341" i="1"/>
  <c r="AE341" i="1"/>
  <c r="AA341" i="1"/>
  <c r="W341" i="1"/>
  <c r="S341" i="1"/>
  <c r="O341" i="1"/>
  <c r="K341" i="1"/>
  <c r="G341" i="1"/>
  <c r="AF340" i="1"/>
  <c r="AE340" i="1"/>
  <c r="AA340" i="1"/>
  <c r="W340" i="1"/>
  <c r="S340" i="1"/>
  <c r="O340" i="1"/>
  <c r="K340" i="1"/>
  <c r="G340" i="1"/>
  <c r="AF339" i="1"/>
  <c r="AE339" i="1"/>
  <c r="AA339" i="1"/>
  <c r="W339" i="1"/>
  <c r="S339" i="1"/>
  <c r="O339" i="1"/>
  <c r="K339" i="1"/>
  <c r="G339" i="1"/>
  <c r="AF338" i="1"/>
  <c r="AE338" i="1"/>
  <c r="AA338" i="1"/>
  <c r="W338" i="1"/>
  <c r="S338" i="1"/>
  <c r="O338" i="1"/>
  <c r="K338" i="1"/>
  <c r="G338" i="1"/>
  <c r="AF337" i="1"/>
  <c r="AE337" i="1"/>
  <c r="AA337" i="1"/>
  <c r="W337" i="1"/>
  <c r="S337" i="1"/>
  <c r="O337" i="1"/>
  <c r="K337" i="1"/>
  <c r="G337" i="1"/>
  <c r="AF336" i="1"/>
  <c r="AE336" i="1"/>
  <c r="AA336" i="1"/>
  <c r="W336" i="1"/>
  <c r="S336" i="1"/>
  <c r="O336" i="1"/>
  <c r="K336" i="1"/>
  <c r="G336" i="1"/>
  <c r="AF335" i="1"/>
  <c r="AE335" i="1"/>
  <c r="AA335" i="1"/>
  <c r="W335" i="1"/>
  <c r="S335" i="1"/>
  <c r="O335" i="1"/>
  <c r="K335" i="1"/>
  <c r="G335" i="1"/>
  <c r="AF334" i="1"/>
  <c r="AE334" i="1"/>
  <c r="AA334" i="1"/>
  <c r="W334" i="1"/>
  <c r="S334" i="1"/>
  <c r="O334" i="1"/>
  <c r="K334" i="1"/>
  <c r="G334" i="1"/>
  <c r="AF333" i="1"/>
  <c r="AE333" i="1"/>
  <c r="AA333" i="1"/>
  <c r="W333" i="1"/>
  <c r="S333" i="1"/>
  <c r="O333" i="1"/>
  <c r="K333" i="1"/>
  <c r="G333" i="1"/>
  <c r="AF332" i="1"/>
  <c r="AE332" i="1"/>
  <c r="AA332" i="1"/>
  <c r="W332" i="1"/>
  <c r="S332" i="1"/>
  <c r="O332" i="1"/>
  <c r="K332" i="1"/>
  <c r="G332" i="1"/>
  <c r="AF331" i="1"/>
  <c r="AE331" i="1"/>
  <c r="AA331" i="1"/>
  <c r="W331" i="1"/>
  <c r="S331" i="1"/>
  <c r="O331" i="1"/>
  <c r="K331" i="1"/>
  <c r="G331" i="1"/>
  <c r="AF330" i="1"/>
  <c r="AE330" i="1"/>
  <c r="AA330" i="1"/>
  <c r="W330" i="1"/>
  <c r="S330" i="1"/>
  <c r="O330" i="1"/>
  <c r="K330" i="1"/>
  <c r="G330" i="1"/>
  <c r="AF329" i="1"/>
  <c r="AE329" i="1"/>
  <c r="AA329" i="1"/>
  <c r="W329" i="1"/>
  <c r="S329" i="1"/>
  <c r="O329" i="1"/>
  <c r="K329" i="1"/>
  <c r="G329" i="1"/>
  <c r="AF328" i="1"/>
  <c r="AE328" i="1"/>
  <c r="AA328" i="1"/>
  <c r="W328" i="1"/>
  <c r="S328" i="1"/>
  <c r="O328" i="1"/>
  <c r="K328" i="1"/>
  <c r="G328" i="1"/>
  <c r="AF327" i="1"/>
  <c r="AE327" i="1"/>
  <c r="AA327" i="1"/>
  <c r="W327" i="1"/>
  <c r="S327" i="1"/>
  <c r="O327" i="1"/>
  <c r="K327" i="1"/>
  <c r="G327" i="1"/>
  <c r="AF326" i="1"/>
  <c r="AE326" i="1"/>
  <c r="AA326" i="1"/>
  <c r="W326" i="1"/>
  <c r="S326" i="1"/>
  <c r="O326" i="1"/>
  <c r="K326" i="1"/>
  <c r="G326" i="1"/>
  <c r="AF325" i="1"/>
  <c r="AE325" i="1"/>
  <c r="AA325" i="1"/>
  <c r="W325" i="1"/>
  <c r="S325" i="1"/>
  <c r="O325" i="1"/>
  <c r="K325" i="1"/>
  <c r="G325" i="1"/>
  <c r="AF324" i="1"/>
  <c r="AE324" i="1"/>
  <c r="AA324" i="1"/>
  <c r="W324" i="1"/>
  <c r="S324" i="1"/>
  <c r="O324" i="1"/>
  <c r="K324" i="1"/>
  <c r="G324" i="1"/>
  <c r="AF323" i="1"/>
  <c r="AE323" i="1"/>
  <c r="AA323" i="1"/>
  <c r="W323" i="1"/>
  <c r="S323" i="1"/>
  <c r="O323" i="1"/>
  <c r="K323" i="1"/>
  <c r="G323" i="1"/>
  <c r="AF322" i="1"/>
  <c r="AE322" i="1"/>
  <c r="AA322" i="1"/>
  <c r="W322" i="1"/>
  <c r="S322" i="1"/>
  <c r="O322" i="1"/>
  <c r="K322" i="1"/>
  <c r="G322" i="1"/>
  <c r="AF321" i="1"/>
  <c r="AE321" i="1"/>
  <c r="AA321" i="1"/>
  <c r="W321" i="1"/>
  <c r="S321" i="1"/>
  <c r="O321" i="1"/>
  <c r="K321" i="1"/>
  <c r="G321" i="1"/>
  <c r="AF320" i="1"/>
  <c r="AE320" i="1"/>
  <c r="AA320" i="1"/>
  <c r="W320" i="1"/>
  <c r="S320" i="1"/>
  <c r="O320" i="1"/>
  <c r="K320" i="1"/>
  <c r="G320" i="1"/>
  <c r="AF319" i="1"/>
  <c r="AE319" i="1"/>
  <c r="AA319" i="1"/>
  <c r="W319" i="1"/>
  <c r="S319" i="1"/>
  <c r="O319" i="1"/>
  <c r="K319" i="1"/>
  <c r="G319" i="1"/>
  <c r="AF318" i="1"/>
  <c r="AE318" i="1"/>
  <c r="AA318" i="1"/>
  <c r="W318" i="1"/>
  <c r="S318" i="1"/>
  <c r="O318" i="1"/>
  <c r="K318" i="1"/>
  <c r="G318" i="1"/>
  <c r="AF317" i="1"/>
  <c r="AE317" i="1"/>
  <c r="AA317" i="1"/>
  <c r="W317" i="1"/>
  <c r="S317" i="1"/>
  <c r="O317" i="1"/>
  <c r="K317" i="1"/>
  <c r="G317" i="1"/>
  <c r="AF316" i="1"/>
  <c r="AE316" i="1"/>
  <c r="AA316" i="1"/>
  <c r="W316" i="1"/>
  <c r="S316" i="1"/>
  <c r="O316" i="1"/>
  <c r="K316" i="1"/>
  <c r="G316" i="1"/>
  <c r="AF315" i="1"/>
  <c r="AE315" i="1"/>
  <c r="AA315" i="1"/>
  <c r="W315" i="1"/>
  <c r="S315" i="1"/>
  <c r="O315" i="1"/>
  <c r="K315" i="1"/>
  <c r="G315" i="1"/>
  <c r="AF314" i="1"/>
  <c r="AE314" i="1"/>
  <c r="AA314" i="1"/>
  <c r="W314" i="1"/>
  <c r="S314" i="1"/>
  <c r="O314" i="1"/>
  <c r="K314" i="1"/>
  <c r="G314" i="1"/>
  <c r="AF313" i="1"/>
  <c r="AE313" i="1"/>
  <c r="AA313" i="1"/>
  <c r="W313" i="1"/>
  <c r="S313" i="1"/>
  <c r="O313" i="1"/>
  <c r="K313" i="1"/>
  <c r="G313" i="1"/>
  <c r="AF312" i="1"/>
  <c r="AE312" i="1"/>
  <c r="AA312" i="1"/>
  <c r="W312" i="1"/>
  <c r="S312" i="1"/>
  <c r="O312" i="1"/>
  <c r="K312" i="1"/>
  <c r="G312" i="1"/>
  <c r="AF311" i="1"/>
  <c r="AE311" i="1"/>
  <c r="AA311" i="1"/>
  <c r="W311" i="1"/>
  <c r="S311" i="1"/>
  <c r="O311" i="1"/>
  <c r="K311" i="1"/>
  <c r="G311" i="1"/>
  <c r="AF310" i="1"/>
  <c r="AE310" i="1"/>
  <c r="AA310" i="1"/>
  <c r="W310" i="1"/>
  <c r="S310" i="1"/>
  <c r="O310" i="1"/>
  <c r="K310" i="1"/>
  <c r="G310" i="1"/>
  <c r="AF309" i="1"/>
  <c r="AE309" i="1"/>
  <c r="AA309" i="1"/>
  <c r="W309" i="1"/>
  <c r="S309" i="1"/>
  <c r="O309" i="1"/>
  <c r="K309" i="1"/>
  <c r="G309" i="1"/>
  <c r="AF308" i="1"/>
  <c r="AE308" i="1"/>
  <c r="AA308" i="1"/>
  <c r="W308" i="1"/>
  <c r="S308" i="1"/>
  <c r="O308" i="1"/>
  <c r="K308" i="1"/>
  <c r="G308" i="1"/>
  <c r="AF307" i="1"/>
  <c r="AE307" i="1"/>
  <c r="AA307" i="1"/>
  <c r="W307" i="1"/>
  <c r="S307" i="1"/>
  <c r="O307" i="1"/>
  <c r="K307" i="1"/>
  <c r="G307" i="1"/>
  <c r="AF306" i="1"/>
  <c r="AE306" i="1"/>
  <c r="AA306" i="1"/>
  <c r="W306" i="1"/>
  <c r="S306" i="1"/>
  <c r="O306" i="1"/>
  <c r="K306" i="1"/>
  <c r="G306" i="1"/>
  <c r="AF305" i="1"/>
  <c r="AE305" i="1"/>
  <c r="AA305" i="1"/>
  <c r="W305" i="1"/>
  <c r="S305" i="1"/>
  <c r="O305" i="1"/>
  <c r="K305" i="1"/>
  <c r="G305" i="1"/>
  <c r="AF304" i="1"/>
  <c r="AE304" i="1"/>
  <c r="AA304" i="1"/>
  <c r="W304" i="1"/>
  <c r="S304" i="1"/>
  <c r="O304" i="1"/>
  <c r="K304" i="1"/>
  <c r="G304" i="1"/>
  <c r="AF303" i="1"/>
  <c r="AE303" i="1"/>
  <c r="AA303" i="1"/>
  <c r="W303" i="1"/>
  <c r="S303" i="1"/>
  <c r="O303" i="1"/>
  <c r="K303" i="1"/>
  <c r="G303" i="1"/>
  <c r="AF302" i="1"/>
  <c r="AE302" i="1"/>
  <c r="AA302" i="1"/>
  <c r="W302" i="1"/>
  <c r="S302" i="1"/>
  <c r="O302" i="1"/>
  <c r="K302" i="1"/>
  <c r="G302" i="1"/>
  <c r="AF301" i="1"/>
  <c r="AE301" i="1"/>
  <c r="AA301" i="1"/>
  <c r="W301" i="1"/>
  <c r="S301" i="1"/>
  <c r="O301" i="1"/>
  <c r="K301" i="1"/>
  <c r="G301" i="1"/>
  <c r="AF300" i="1"/>
  <c r="AE300" i="1"/>
  <c r="AA300" i="1"/>
  <c r="W300" i="1"/>
  <c r="S300" i="1"/>
  <c r="O300" i="1"/>
  <c r="K300" i="1"/>
  <c r="G300" i="1"/>
  <c r="AF299" i="1"/>
  <c r="AE299" i="1"/>
  <c r="AA299" i="1"/>
  <c r="W299" i="1"/>
  <c r="S299" i="1"/>
  <c r="O299" i="1"/>
  <c r="K299" i="1"/>
  <c r="G299" i="1"/>
  <c r="AF298" i="1"/>
  <c r="AE298" i="1"/>
  <c r="AA298" i="1"/>
  <c r="W298" i="1"/>
  <c r="S298" i="1"/>
  <c r="O298" i="1"/>
  <c r="K298" i="1"/>
  <c r="G298" i="1"/>
  <c r="AF297" i="1"/>
  <c r="AE297" i="1"/>
  <c r="AA297" i="1"/>
  <c r="W297" i="1"/>
  <c r="S297" i="1"/>
  <c r="O297" i="1"/>
  <c r="K297" i="1"/>
  <c r="G297" i="1"/>
  <c r="AF296" i="1"/>
  <c r="AE296" i="1"/>
  <c r="AA296" i="1"/>
  <c r="W296" i="1"/>
  <c r="S296" i="1"/>
  <c r="O296" i="1"/>
  <c r="K296" i="1"/>
  <c r="G296" i="1"/>
  <c r="AF295" i="1"/>
  <c r="AE295" i="1"/>
  <c r="AA295" i="1"/>
  <c r="W295" i="1"/>
  <c r="S295" i="1"/>
  <c r="O295" i="1"/>
  <c r="K295" i="1"/>
  <c r="G295" i="1"/>
  <c r="AF294" i="1"/>
  <c r="AE294" i="1"/>
  <c r="AA294" i="1"/>
  <c r="W294" i="1"/>
  <c r="S294" i="1"/>
  <c r="O294" i="1"/>
  <c r="K294" i="1"/>
  <c r="G294" i="1"/>
  <c r="AF293" i="1"/>
  <c r="AE293" i="1"/>
  <c r="AA293" i="1"/>
  <c r="W293" i="1"/>
  <c r="S293" i="1"/>
  <c r="O293" i="1"/>
  <c r="K293" i="1"/>
  <c r="G293" i="1"/>
  <c r="AF292" i="1"/>
  <c r="AE292" i="1"/>
  <c r="AA292" i="1"/>
  <c r="W292" i="1"/>
  <c r="S292" i="1"/>
  <c r="O292" i="1"/>
  <c r="K292" i="1"/>
  <c r="G292" i="1"/>
  <c r="AF291" i="1"/>
  <c r="AE291" i="1"/>
  <c r="AA291" i="1"/>
  <c r="W291" i="1"/>
  <c r="S291" i="1"/>
  <c r="O291" i="1"/>
  <c r="K291" i="1"/>
  <c r="G291" i="1"/>
  <c r="AF290" i="1"/>
  <c r="AE290" i="1"/>
  <c r="AA290" i="1"/>
  <c r="W290" i="1"/>
  <c r="S290" i="1"/>
  <c r="O290" i="1"/>
  <c r="K290" i="1"/>
  <c r="G290" i="1"/>
  <c r="AF289" i="1"/>
  <c r="AE289" i="1"/>
  <c r="AA289" i="1"/>
  <c r="W289" i="1"/>
  <c r="S289" i="1"/>
  <c r="O289" i="1"/>
  <c r="K289" i="1"/>
  <c r="G289" i="1"/>
  <c r="AF288" i="1"/>
  <c r="AE288" i="1"/>
  <c r="AA288" i="1"/>
  <c r="W288" i="1"/>
  <c r="S288" i="1"/>
  <c r="O288" i="1"/>
  <c r="K288" i="1"/>
  <c r="G288" i="1"/>
  <c r="AF287" i="1"/>
  <c r="AE287" i="1"/>
  <c r="AA287" i="1"/>
  <c r="W287" i="1"/>
  <c r="S287" i="1"/>
  <c r="O287" i="1"/>
  <c r="K287" i="1"/>
  <c r="G287" i="1"/>
  <c r="AF286" i="1"/>
  <c r="AE286" i="1"/>
  <c r="AA286" i="1"/>
  <c r="W286" i="1"/>
  <c r="S286" i="1"/>
  <c r="O286" i="1"/>
  <c r="K286" i="1"/>
  <c r="G286" i="1"/>
  <c r="AF285" i="1"/>
  <c r="AE285" i="1"/>
  <c r="AA285" i="1"/>
  <c r="W285" i="1"/>
  <c r="S285" i="1"/>
  <c r="O285" i="1"/>
  <c r="K285" i="1"/>
  <c r="G285" i="1"/>
  <c r="AF284" i="1"/>
  <c r="AE284" i="1"/>
  <c r="AA284" i="1"/>
  <c r="W284" i="1"/>
  <c r="S284" i="1"/>
  <c r="O284" i="1"/>
  <c r="K284" i="1"/>
  <c r="G284" i="1"/>
  <c r="AF283" i="1"/>
  <c r="AE283" i="1"/>
  <c r="AA283" i="1"/>
  <c r="W283" i="1"/>
  <c r="S283" i="1"/>
  <c r="O283" i="1"/>
  <c r="K283" i="1"/>
  <c r="G283" i="1"/>
  <c r="AF282" i="1"/>
  <c r="AE282" i="1"/>
  <c r="AA282" i="1"/>
  <c r="W282" i="1"/>
  <c r="S282" i="1"/>
  <c r="O282" i="1"/>
  <c r="K282" i="1"/>
  <c r="G282" i="1"/>
  <c r="AF281" i="1"/>
  <c r="AE281" i="1"/>
  <c r="AA281" i="1"/>
  <c r="W281" i="1"/>
  <c r="S281" i="1"/>
  <c r="O281" i="1"/>
  <c r="K281" i="1"/>
  <c r="G281" i="1"/>
  <c r="AF280" i="1"/>
  <c r="AE280" i="1"/>
  <c r="AA280" i="1"/>
  <c r="W280" i="1"/>
  <c r="S280" i="1"/>
  <c r="O280" i="1"/>
  <c r="K280" i="1"/>
  <c r="G280" i="1"/>
  <c r="AF279" i="1"/>
  <c r="AE279" i="1"/>
  <c r="AA279" i="1"/>
  <c r="W279" i="1"/>
  <c r="S279" i="1"/>
  <c r="O279" i="1"/>
  <c r="K279" i="1"/>
  <c r="G279" i="1"/>
  <c r="AF278" i="1"/>
  <c r="AE278" i="1"/>
  <c r="AA278" i="1"/>
  <c r="W278" i="1"/>
  <c r="S278" i="1"/>
  <c r="O278" i="1"/>
  <c r="K278" i="1"/>
  <c r="G278" i="1"/>
  <c r="AF277" i="1"/>
  <c r="AE277" i="1"/>
  <c r="AA277" i="1"/>
  <c r="W277" i="1"/>
  <c r="S277" i="1"/>
  <c r="O277" i="1"/>
  <c r="K277" i="1"/>
  <c r="G277" i="1"/>
  <c r="AF276" i="1"/>
  <c r="AE276" i="1"/>
  <c r="AA276" i="1"/>
  <c r="W276" i="1"/>
  <c r="S276" i="1"/>
  <c r="O276" i="1"/>
  <c r="K276" i="1"/>
  <c r="G276" i="1"/>
  <c r="AF275" i="1"/>
  <c r="AE275" i="1"/>
  <c r="AA275" i="1"/>
  <c r="W275" i="1"/>
  <c r="S275" i="1"/>
  <c r="O275" i="1"/>
  <c r="K275" i="1"/>
  <c r="G275" i="1"/>
  <c r="AF274" i="1"/>
  <c r="AE274" i="1"/>
  <c r="AA274" i="1"/>
  <c r="W274" i="1"/>
  <c r="S274" i="1"/>
  <c r="O274" i="1"/>
  <c r="K274" i="1"/>
  <c r="G274" i="1"/>
  <c r="AF272" i="1"/>
  <c r="AE272" i="1"/>
  <c r="AA272" i="1"/>
  <c r="W272" i="1"/>
  <c r="S272" i="1"/>
  <c r="O272" i="1"/>
  <c r="K272" i="1"/>
  <c r="G272" i="1"/>
  <c r="AF271" i="1"/>
  <c r="AE271" i="1"/>
  <c r="AA271" i="1"/>
  <c r="W271" i="1"/>
  <c r="S271" i="1"/>
  <c r="O271" i="1"/>
  <c r="K271" i="1"/>
  <c r="G271" i="1"/>
  <c r="AF270" i="1"/>
  <c r="AE270" i="1"/>
  <c r="AA270" i="1"/>
  <c r="W270" i="1"/>
  <c r="S270" i="1"/>
  <c r="O270" i="1"/>
  <c r="K270" i="1"/>
  <c r="G270" i="1"/>
  <c r="AF269" i="1"/>
  <c r="AE269" i="1"/>
  <c r="AA269" i="1"/>
  <c r="W269" i="1"/>
  <c r="S269" i="1"/>
  <c r="O269" i="1"/>
  <c r="K269" i="1"/>
  <c r="G269" i="1"/>
  <c r="AF268" i="1"/>
  <c r="AE268" i="1"/>
  <c r="AA268" i="1"/>
  <c r="W268" i="1"/>
  <c r="S268" i="1"/>
  <c r="O268" i="1"/>
  <c r="K268" i="1"/>
  <c r="G268" i="1"/>
  <c r="AF267" i="1"/>
  <c r="AE267" i="1"/>
  <c r="AA267" i="1"/>
  <c r="W267" i="1"/>
  <c r="S267" i="1"/>
  <c r="O267" i="1"/>
  <c r="K267" i="1"/>
  <c r="G267" i="1"/>
  <c r="AF266" i="1"/>
  <c r="AE266" i="1"/>
  <c r="AA266" i="1"/>
  <c r="W266" i="1"/>
  <c r="S266" i="1"/>
  <c r="O266" i="1"/>
  <c r="K266" i="1"/>
  <c r="G266" i="1"/>
  <c r="AF265" i="1"/>
  <c r="AE265" i="1"/>
  <c r="AA265" i="1"/>
  <c r="W265" i="1"/>
  <c r="S265" i="1"/>
  <c r="O265" i="1"/>
  <c r="K265" i="1"/>
  <c r="G265" i="1"/>
  <c r="AF264" i="1"/>
  <c r="AE264" i="1"/>
  <c r="AA264" i="1"/>
  <c r="W264" i="1"/>
  <c r="S264" i="1"/>
  <c r="O264" i="1"/>
  <c r="K264" i="1"/>
  <c r="G264" i="1"/>
  <c r="AF263" i="1"/>
  <c r="AE263" i="1"/>
  <c r="AA263" i="1"/>
  <c r="W263" i="1"/>
  <c r="S263" i="1"/>
  <c r="O263" i="1"/>
  <c r="K263" i="1"/>
  <c r="G263" i="1"/>
  <c r="AF262" i="1"/>
  <c r="AE262" i="1"/>
  <c r="AA262" i="1"/>
  <c r="W262" i="1"/>
  <c r="S262" i="1"/>
  <c r="O262" i="1"/>
  <c r="K262" i="1"/>
  <c r="G262" i="1"/>
  <c r="AF261" i="1"/>
  <c r="AE261" i="1"/>
  <c r="AA261" i="1"/>
  <c r="W261" i="1"/>
  <c r="S261" i="1"/>
  <c r="O261" i="1"/>
  <c r="K261" i="1"/>
  <c r="G261" i="1"/>
  <c r="AF260" i="1"/>
  <c r="AE260" i="1"/>
  <c r="AA260" i="1"/>
  <c r="W260" i="1"/>
  <c r="S260" i="1"/>
  <c r="O260" i="1"/>
  <c r="K260" i="1"/>
  <c r="G260" i="1"/>
  <c r="AF259" i="1"/>
  <c r="AE259" i="1"/>
  <c r="AA259" i="1"/>
  <c r="W259" i="1"/>
  <c r="S259" i="1"/>
  <c r="O259" i="1"/>
  <c r="K259" i="1"/>
  <c r="G259" i="1"/>
  <c r="AF258" i="1"/>
  <c r="AE258" i="1"/>
  <c r="AA258" i="1"/>
  <c r="W258" i="1"/>
  <c r="S258" i="1"/>
  <c r="O258" i="1"/>
  <c r="K258" i="1"/>
  <c r="G258" i="1"/>
  <c r="AF257" i="1"/>
  <c r="AE257" i="1"/>
  <c r="AA257" i="1"/>
  <c r="W257" i="1"/>
  <c r="S257" i="1"/>
  <c r="O257" i="1"/>
  <c r="K257" i="1"/>
  <c r="G257" i="1"/>
  <c r="AF256" i="1"/>
  <c r="AE256" i="1"/>
  <c r="AA256" i="1"/>
  <c r="W256" i="1"/>
  <c r="S256" i="1"/>
  <c r="O256" i="1"/>
  <c r="K256" i="1"/>
  <c r="G256" i="1"/>
  <c r="AF255" i="1"/>
  <c r="AE255" i="1"/>
  <c r="AA255" i="1"/>
  <c r="W255" i="1"/>
  <c r="S255" i="1"/>
  <c r="O255" i="1"/>
  <c r="K255" i="1"/>
  <c r="G255" i="1"/>
  <c r="AF254" i="1"/>
  <c r="AE254" i="1"/>
  <c r="AA254" i="1"/>
  <c r="W254" i="1"/>
  <c r="S254" i="1"/>
  <c r="O254" i="1"/>
  <c r="K254" i="1"/>
  <c r="G254" i="1"/>
  <c r="AF253" i="1"/>
  <c r="AE253" i="1"/>
  <c r="AA253" i="1"/>
  <c r="W253" i="1"/>
  <c r="S253" i="1"/>
  <c r="O253" i="1"/>
  <c r="K253" i="1"/>
  <c r="G253" i="1"/>
  <c r="AF252" i="1"/>
  <c r="AE252" i="1"/>
  <c r="AA252" i="1"/>
  <c r="W252" i="1"/>
  <c r="S252" i="1"/>
  <c r="O252" i="1"/>
  <c r="K252" i="1"/>
  <c r="G252" i="1"/>
  <c r="AF251" i="1"/>
  <c r="AE251" i="1"/>
  <c r="AA251" i="1"/>
  <c r="W251" i="1"/>
  <c r="S251" i="1"/>
  <c r="O251" i="1"/>
  <c r="K251" i="1"/>
  <c r="G251" i="1"/>
  <c r="AF250" i="1"/>
  <c r="AE250" i="1"/>
  <c r="AA250" i="1"/>
  <c r="W250" i="1"/>
  <c r="S250" i="1"/>
  <c r="O250" i="1"/>
  <c r="K250" i="1"/>
  <c r="G250" i="1"/>
  <c r="AF249" i="1"/>
  <c r="AE249" i="1"/>
  <c r="AA249" i="1"/>
  <c r="W249" i="1"/>
  <c r="S249" i="1"/>
  <c r="O249" i="1"/>
  <c r="K249" i="1"/>
  <c r="G249" i="1"/>
  <c r="AF248" i="1"/>
  <c r="AE248" i="1"/>
  <c r="AA248" i="1"/>
  <c r="W248" i="1"/>
  <c r="S248" i="1"/>
  <c r="O248" i="1"/>
  <c r="K248" i="1"/>
  <c r="G248" i="1"/>
  <c r="AF247" i="1"/>
  <c r="AE247" i="1"/>
  <c r="AA247" i="1"/>
  <c r="W247" i="1"/>
  <c r="S247" i="1"/>
  <c r="O247" i="1"/>
  <c r="K247" i="1"/>
  <c r="G247" i="1"/>
  <c r="AF246" i="1"/>
  <c r="AE246" i="1"/>
  <c r="AA246" i="1"/>
  <c r="W246" i="1"/>
  <c r="S246" i="1"/>
  <c r="O246" i="1"/>
  <c r="K246" i="1"/>
  <c r="G246" i="1"/>
  <c r="AF245" i="1"/>
  <c r="AE245" i="1"/>
  <c r="AA245" i="1"/>
  <c r="W245" i="1"/>
  <c r="S245" i="1"/>
  <c r="O245" i="1"/>
  <c r="K245" i="1"/>
  <c r="G245" i="1"/>
  <c r="AF244" i="1"/>
  <c r="AE244" i="1"/>
  <c r="AA244" i="1"/>
  <c r="W244" i="1"/>
  <c r="S244" i="1"/>
  <c r="O244" i="1"/>
  <c r="K244" i="1"/>
  <c r="G244" i="1"/>
  <c r="AF243" i="1"/>
  <c r="AE243" i="1"/>
  <c r="AA243" i="1"/>
  <c r="W243" i="1"/>
  <c r="S243" i="1"/>
  <c r="O243" i="1"/>
  <c r="K243" i="1"/>
  <c r="G243" i="1"/>
  <c r="AF242" i="1"/>
  <c r="AE242" i="1"/>
  <c r="AA242" i="1"/>
  <c r="W242" i="1"/>
  <c r="S242" i="1"/>
  <c r="O242" i="1"/>
  <c r="K242" i="1"/>
  <c r="G242" i="1"/>
  <c r="AF241" i="1"/>
  <c r="AE241" i="1"/>
  <c r="AA241" i="1"/>
  <c r="W241" i="1"/>
  <c r="S241" i="1"/>
  <c r="O241" i="1"/>
  <c r="K241" i="1"/>
  <c r="G241" i="1"/>
  <c r="AF240" i="1"/>
  <c r="AE240" i="1"/>
  <c r="AA240" i="1"/>
  <c r="W240" i="1"/>
  <c r="S240" i="1"/>
  <c r="O240" i="1"/>
  <c r="K240" i="1"/>
  <c r="G240" i="1"/>
  <c r="AF239" i="1"/>
  <c r="AE239" i="1"/>
  <c r="AA239" i="1"/>
  <c r="W239" i="1"/>
  <c r="S239" i="1"/>
  <c r="O239" i="1"/>
  <c r="K239" i="1"/>
  <c r="G239" i="1"/>
  <c r="AF238" i="1"/>
  <c r="AE238" i="1"/>
  <c r="AA238" i="1"/>
  <c r="W238" i="1"/>
  <c r="S238" i="1"/>
  <c r="O238" i="1"/>
  <c r="K238" i="1"/>
  <c r="G238" i="1"/>
  <c r="AF237" i="1"/>
  <c r="AE237" i="1"/>
  <c r="AA237" i="1"/>
  <c r="W237" i="1"/>
  <c r="S237" i="1"/>
  <c r="O237" i="1"/>
  <c r="K237" i="1"/>
  <c r="G237" i="1"/>
  <c r="AF236" i="1"/>
  <c r="AE236" i="1"/>
  <c r="AA236" i="1"/>
  <c r="W236" i="1"/>
  <c r="S236" i="1"/>
  <c r="O236" i="1"/>
  <c r="K236" i="1"/>
  <c r="G236" i="1"/>
  <c r="AF235" i="1"/>
  <c r="AE235" i="1"/>
  <c r="AA235" i="1"/>
  <c r="W235" i="1"/>
  <c r="S235" i="1"/>
  <c r="O235" i="1"/>
  <c r="K235" i="1"/>
  <c r="G235" i="1"/>
  <c r="AF234" i="1"/>
  <c r="AE234" i="1"/>
  <c r="AA234" i="1"/>
  <c r="W234" i="1"/>
  <c r="S234" i="1"/>
  <c r="O234" i="1"/>
  <c r="K234" i="1"/>
  <c r="G234" i="1"/>
  <c r="AF233" i="1"/>
  <c r="AE233" i="1"/>
  <c r="AA233" i="1"/>
  <c r="W233" i="1"/>
  <c r="S233" i="1"/>
  <c r="O233" i="1"/>
  <c r="K233" i="1"/>
  <c r="G233" i="1"/>
  <c r="AF232" i="1"/>
  <c r="AE232" i="1"/>
  <c r="AA232" i="1"/>
  <c r="W232" i="1"/>
  <c r="S232" i="1"/>
  <c r="O232" i="1"/>
  <c r="K232" i="1"/>
  <c r="G232" i="1"/>
  <c r="AF231" i="1"/>
  <c r="AE231" i="1"/>
  <c r="AA231" i="1"/>
  <c r="W231" i="1"/>
  <c r="S231" i="1"/>
  <c r="O231" i="1"/>
  <c r="K231" i="1"/>
  <c r="G231" i="1"/>
  <c r="AF230" i="1"/>
  <c r="AE230" i="1"/>
  <c r="AA230" i="1"/>
  <c r="W230" i="1"/>
  <c r="S230" i="1"/>
  <c r="O230" i="1"/>
  <c r="K230" i="1"/>
  <c r="G230" i="1"/>
  <c r="AF229" i="1"/>
  <c r="AE229" i="1"/>
  <c r="AA229" i="1"/>
  <c r="W229" i="1"/>
  <c r="S229" i="1"/>
  <c r="O229" i="1"/>
  <c r="K229" i="1"/>
  <c r="G229" i="1"/>
  <c r="AF228" i="1"/>
  <c r="AE228" i="1"/>
  <c r="AA228" i="1"/>
  <c r="W228" i="1"/>
  <c r="S228" i="1"/>
  <c r="O228" i="1"/>
  <c r="K228" i="1"/>
  <c r="G228" i="1"/>
  <c r="AF227" i="1"/>
  <c r="AE227" i="1"/>
  <c r="AA227" i="1"/>
  <c r="W227" i="1"/>
  <c r="S227" i="1"/>
  <c r="O227" i="1"/>
  <c r="K227" i="1"/>
  <c r="G227" i="1"/>
  <c r="AF226" i="1"/>
  <c r="AE226" i="1"/>
  <c r="AA226" i="1"/>
  <c r="W226" i="1"/>
  <c r="S226" i="1"/>
  <c r="O226" i="1"/>
  <c r="K226" i="1"/>
  <c r="G226" i="1"/>
  <c r="AF225" i="1"/>
  <c r="AE225" i="1"/>
  <c r="AA225" i="1"/>
  <c r="W225" i="1"/>
  <c r="S225" i="1"/>
  <c r="O225" i="1"/>
  <c r="K225" i="1"/>
  <c r="G225" i="1"/>
  <c r="AF224" i="1"/>
  <c r="AE224" i="1"/>
  <c r="AA224" i="1"/>
  <c r="W224" i="1"/>
  <c r="S224" i="1"/>
  <c r="O224" i="1"/>
  <c r="K224" i="1"/>
  <c r="G224" i="1"/>
  <c r="AF223" i="1"/>
  <c r="AE223" i="1"/>
  <c r="AA223" i="1"/>
  <c r="W223" i="1"/>
  <c r="S223" i="1"/>
  <c r="O223" i="1"/>
  <c r="K223" i="1"/>
  <c r="G223" i="1"/>
  <c r="AF222" i="1"/>
  <c r="AE222" i="1"/>
  <c r="AA222" i="1"/>
  <c r="W222" i="1"/>
  <c r="S222" i="1"/>
  <c r="O222" i="1"/>
  <c r="K222" i="1"/>
  <c r="G222" i="1"/>
  <c r="AF221" i="1"/>
  <c r="AE221" i="1"/>
  <c r="AA221" i="1"/>
  <c r="W221" i="1"/>
  <c r="S221" i="1"/>
  <c r="O221" i="1"/>
  <c r="K221" i="1"/>
  <c r="G221" i="1"/>
  <c r="AF220" i="1"/>
  <c r="AE220" i="1"/>
  <c r="AA220" i="1"/>
  <c r="W220" i="1"/>
  <c r="S220" i="1"/>
  <c r="O220" i="1"/>
  <c r="K220" i="1"/>
  <c r="G220" i="1"/>
  <c r="AF219" i="1"/>
  <c r="AE219" i="1"/>
  <c r="AA219" i="1"/>
  <c r="W219" i="1"/>
  <c r="S219" i="1"/>
  <c r="O219" i="1"/>
  <c r="K219" i="1"/>
  <c r="G219" i="1"/>
  <c r="AF218" i="1"/>
  <c r="AE218" i="1"/>
  <c r="AA218" i="1"/>
  <c r="W218" i="1"/>
  <c r="S218" i="1"/>
  <c r="O218" i="1"/>
  <c r="K218" i="1"/>
  <c r="G218" i="1"/>
  <c r="AF217" i="1"/>
  <c r="AE217" i="1"/>
  <c r="AA217" i="1"/>
  <c r="W217" i="1"/>
  <c r="S217" i="1"/>
  <c r="O217" i="1"/>
  <c r="K217" i="1"/>
  <c r="G217" i="1"/>
  <c r="AF216" i="1"/>
  <c r="AE216" i="1"/>
  <c r="AA216" i="1"/>
  <c r="W216" i="1"/>
  <c r="S216" i="1"/>
  <c r="O216" i="1"/>
  <c r="K216" i="1"/>
  <c r="G216" i="1"/>
  <c r="AF214" i="1"/>
  <c r="AE214" i="1"/>
  <c r="AA214" i="1"/>
  <c r="W214" i="1"/>
  <c r="S214" i="1"/>
  <c r="O214" i="1"/>
  <c r="K214" i="1"/>
  <c r="G214" i="1"/>
  <c r="AF213" i="1"/>
  <c r="AE213" i="1"/>
  <c r="AA213" i="1"/>
  <c r="W213" i="1"/>
  <c r="S213" i="1"/>
  <c r="O213" i="1"/>
  <c r="K213" i="1"/>
  <c r="G213" i="1"/>
  <c r="AF212" i="1"/>
  <c r="AE212" i="1"/>
  <c r="AA212" i="1"/>
  <c r="W212" i="1"/>
  <c r="S212" i="1"/>
  <c r="O212" i="1"/>
  <c r="K212" i="1"/>
  <c r="G212" i="1"/>
  <c r="AF211" i="1"/>
  <c r="AE211" i="1"/>
  <c r="AA211" i="1"/>
  <c r="W211" i="1"/>
  <c r="S211" i="1"/>
  <c r="O211" i="1"/>
  <c r="K211" i="1"/>
  <c r="G211" i="1"/>
  <c r="AF210" i="1"/>
  <c r="AE210" i="1"/>
  <c r="AA210" i="1"/>
  <c r="W210" i="1"/>
  <c r="S210" i="1"/>
  <c r="O210" i="1"/>
  <c r="K210" i="1"/>
  <c r="G210" i="1"/>
  <c r="AF209" i="1"/>
  <c r="AE209" i="1"/>
  <c r="AA209" i="1"/>
  <c r="W209" i="1"/>
  <c r="S209" i="1"/>
  <c r="O209" i="1"/>
  <c r="K209" i="1"/>
  <c r="G209" i="1"/>
  <c r="AF208" i="1"/>
  <c r="AE208" i="1"/>
  <c r="AA208" i="1"/>
  <c r="W208" i="1"/>
  <c r="S208" i="1"/>
  <c r="O208" i="1"/>
  <c r="K208" i="1"/>
  <c r="G208" i="1"/>
  <c r="AF207" i="1"/>
  <c r="AE207" i="1"/>
  <c r="AA207" i="1"/>
  <c r="W207" i="1"/>
  <c r="S207" i="1"/>
  <c r="O207" i="1"/>
  <c r="K207" i="1"/>
  <c r="G207" i="1"/>
  <c r="AF206" i="1"/>
  <c r="AE206" i="1"/>
  <c r="AA206" i="1"/>
  <c r="W206" i="1"/>
  <c r="S206" i="1"/>
  <c r="O206" i="1"/>
  <c r="K206" i="1"/>
  <c r="G206" i="1"/>
  <c r="AF205" i="1"/>
  <c r="AE205" i="1"/>
  <c r="AA205" i="1"/>
  <c r="W205" i="1"/>
  <c r="S205" i="1"/>
  <c r="O205" i="1"/>
  <c r="K205" i="1"/>
  <c r="G205" i="1"/>
  <c r="AF204" i="1"/>
  <c r="AE204" i="1"/>
  <c r="AA204" i="1"/>
  <c r="W204" i="1"/>
  <c r="S204" i="1"/>
  <c r="O204" i="1"/>
  <c r="K204" i="1"/>
  <c r="G204" i="1"/>
  <c r="AF203" i="1"/>
  <c r="AE203" i="1"/>
  <c r="AA203" i="1"/>
  <c r="W203" i="1"/>
  <c r="S203" i="1"/>
  <c r="O203" i="1"/>
  <c r="K203" i="1"/>
  <c r="G203" i="1"/>
  <c r="AF202" i="1"/>
  <c r="AE202" i="1"/>
  <c r="AA202" i="1"/>
  <c r="W202" i="1"/>
  <c r="S202" i="1"/>
  <c r="O202" i="1"/>
  <c r="K202" i="1"/>
  <c r="G202" i="1"/>
  <c r="AF201" i="1"/>
  <c r="AE201" i="1"/>
  <c r="AA201" i="1"/>
  <c r="W201" i="1"/>
  <c r="S201" i="1"/>
  <c r="O201" i="1"/>
  <c r="K201" i="1"/>
  <c r="G201" i="1"/>
  <c r="AF200" i="1"/>
  <c r="AE200" i="1"/>
  <c r="AA200" i="1"/>
  <c r="W200" i="1"/>
  <c r="S200" i="1"/>
  <c r="O200" i="1"/>
  <c r="K200" i="1"/>
  <c r="G200" i="1"/>
  <c r="AF199" i="1"/>
  <c r="AE199" i="1"/>
  <c r="AA199" i="1"/>
  <c r="W199" i="1"/>
  <c r="S199" i="1"/>
  <c r="O199" i="1"/>
  <c r="K199" i="1"/>
  <c r="G199" i="1"/>
  <c r="AF198" i="1"/>
  <c r="AE198" i="1"/>
  <c r="AA198" i="1"/>
  <c r="W198" i="1"/>
  <c r="S198" i="1"/>
  <c r="O198" i="1"/>
  <c r="K198" i="1"/>
  <c r="G198" i="1"/>
  <c r="AF197" i="1"/>
  <c r="AE197" i="1"/>
  <c r="AA197" i="1"/>
  <c r="W197" i="1"/>
  <c r="S197" i="1"/>
  <c r="O197" i="1"/>
  <c r="K197" i="1"/>
  <c r="G197" i="1"/>
  <c r="AF196" i="1"/>
  <c r="AE196" i="1"/>
  <c r="AA196" i="1"/>
  <c r="W196" i="1"/>
  <c r="S196" i="1"/>
  <c r="O196" i="1"/>
  <c r="K196" i="1"/>
  <c r="G196" i="1"/>
  <c r="AF195" i="1"/>
  <c r="AE195" i="1"/>
  <c r="AA195" i="1"/>
  <c r="W195" i="1"/>
  <c r="S195" i="1"/>
  <c r="O195" i="1"/>
  <c r="K195" i="1"/>
  <c r="G195" i="1"/>
  <c r="AF194" i="1"/>
  <c r="AE194" i="1"/>
  <c r="AA194" i="1"/>
  <c r="W194" i="1"/>
  <c r="S194" i="1"/>
  <c r="O194" i="1"/>
  <c r="K194" i="1"/>
  <c r="G194" i="1"/>
  <c r="AF193" i="1"/>
  <c r="AE193" i="1"/>
  <c r="AA193" i="1"/>
  <c r="W193" i="1"/>
  <c r="S193" i="1"/>
  <c r="O193" i="1"/>
  <c r="K193" i="1"/>
  <c r="G193" i="1"/>
  <c r="AF192" i="1"/>
  <c r="AE192" i="1"/>
  <c r="AA192" i="1"/>
  <c r="W192" i="1"/>
  <c r="S192" i="1"/>
  <c r="O192" i="1"/>
  <c r="K192" i="1"/>
  <c r="G192" i="1"/>
  <c r="AF191" i="1"/>
  <c r="AE191" i="1"/>
  <c r="AA191" i="1"/>
  <c r="W191" i="1"/>
  <c r="S191" i="1"/>
  <c r="O191" i="1"/>
  <c r="K191" i="1"/>
  <c r="G191" i="1"/>
  <c r="AF190" i="1"/>
  <c r="AE190" i="1"/>
  <c r="AA190" i="1"/>
  <c r="W190" i="1"/>
  <c r="S190" i="1"/>
  <c r="O190" i="1"/>
  <c r="K190" i="1"/>
  <c r="G190" i="1"/>
  <c r="AF189" i="1"/>
  <c r="AE189" i="1"/>
  <c r="AA189" i="1"/>
  <c r="W189" i="1"/>
  <c r="S189" i="1"/>
  <c r="O189" i="1"/>
  <c r="K189" i="1"/>
  <c r="G189" i="1"/>
  <c r="AF188" i="1"/>
  <c r="AE188" i="1"/>
  <c r="AA188" i="1"/>
  <c r="W188" i="1"/>
  <c r="S188" i="1"/>
  <c r="O188" i="1"/>
  <c r="K188" i="1"/>
  <c r="G188" i="1"/>
  <c r="AF187" i="1"/>
  <c r="AE187" i="1"/>
  <c r="AA187" i="1"/>
  <c r="W187" i="1"/>
  <c r="S187" i="1"/>
  <c r="O187" i="1"/>
  <c r="K187" i="1"/>
  <c r="G187" i="1"/>
  <c r="AF186" i="1"/>
  <c r="AE186" i="1"/>
  <c r="AA186" i="1"/>
  <c r="W186" i="1"/>
  <c r="S186" i="1"/>
  <c r="O186" i="1"/>
  <c r="K186" i="1"/>
  <c r="G186" i="1"/>
  <c r="AF185" i="1"/>
  <c r="AE185" i="1"/>
  <c r="AA185" i="1"/>
  <c r="W185" i="1"/>
  <c r="S185" i="1"/>
  <c r="O185" i="1"/>
  <c r="K185" i="1"/>
  <c r="G185" i="1"/>
  <c r="AF184" i="1"/>
  <c r="AE184" i="1"/>
  <c r="AA184" i="1"/>
  <c r="W184" i="1"/>
  <c r="S184" i="1"/>
  <c r="O184" i="1"/>
  <c r="K184" i="1"/>
  <c r="G184" i="1"/>
  <c r="AF183" i="1"/>
  <c r="AE183" i="1"/>
  <c r="AA183" i="1"/>
  <c r="W183" i="1"/>
  <c r="S183" i="1"/>
  <c r="O183" i="1"/>
  <c r="K183" i="1"/>
  <c r="G183" i="1"/>
  <c r="AF182" i="1"/>
  <c r="AE182" i="1"/>
  <c r="AA182" i="1"/>
  <c r="W182" i="1"/>
  <c r="S182" i="1"/>
  <c r="O182" i="1"/>
  <c r="K182" i="1"/>
  <c r="G182" i="1"/>
  <c r="AF181" i="1"/>
  <c r="AE181" i="1"/>
  <c r="AA181" i="1"/>
  <c r="W181" i="1"/>
  <c r="S181" i="1"/>
  <c r="O181" i="1"/>
  <c r="K181" i="1"/>
  <c r="G181" i="1"/>
  <c r="AF180" i="1"/>
  <c r="AE180" i="1"/>
  <c r="AA180" i="1"/>
  <c r="W180" i="1"/>
  <c r="S180" i="1"/>
  <c r="O180" i="1"/>
  <c r="K180" i="1"/>
  <c r="G180" i="1"/>
  <c r="AF179" i="1"/>
  <c r="AE179" i="1"/>
  <c r="AA179" i="1"/>
  <c r="W179" i="1"/>
  <c r="S179" i="1"/>
  <c r="O179" i="1"/>
  <c r="K179" i="1"/>
  <c r="G179" i="1"/>
  <c r="AF178" i="1"/>
  <c r="AE178" i="1"/>
  <c r="AA178" i="1"/>
  <c r="W178" i="1"/>
  <c r="S178" i="1"/>
  <c r="O178" i="1"/>
  <c r="K178" i="1"/>
  <c r="G178" i="1"/>
  <c r="AF177" i="1"/>
  <c r="AE177" i="1"/>
  <c r="AA177" i="1"/>
  <c r="W177" i="1"/>
  <c r="S177" i="1"/>
  <c r="O177" i="1"/>
  <c r="K177" i="1"/>
  <c r="G177" i="1"/>
  <c r="AF176" i="1"/>
  <c r="AE176" i="1"/>
  <c r="AA176" i="1"/>
  <c r="W176" i="1"/>
  <c r="S176" i="1"/>
  <c r="O176" i="1"/>
  <c r="K176" i="1"/>
  <c r="G176" i="1"/>
  <c r="AF175" i="1"/>
  <c r="AE175" i="1"/>
  <c r="AA175" i="1"/>
  <c r="W175" i="1"/>
  <c r="S175" i="1"/>
  <c r="O175" i="1"/>
  <c r="K175" i="1"/>
  <c r="G175" i="1"/>
  <c r="AF174" i="1"/>
  <c r="AE174" i="1"/>
  <c r="AA174" i="1"/>
  <c r="W174" i="1"/>
  <c r="S174" i="1"/>
  <c r="O174" i="1"/>
  <c r="K174" i="1"/>
  <c r="G174" i="1"/>
  <c r="AF173" i="1"/>
  <c r="AE173" i="1"/>
  <c r="AA173" i="1"/>
  <c r="W173" i="1"/>
  <c r="S173" i="1"/>
  <c r="O173" i="1"/>
  <c r="K173" i="1"/>
  <c r="G173" i="1"/>
  <c r="AF172" i="1"/>
  <c r="AE172" i="1"/>
  <c r="AA172" i="1"/>
  <c r="W172" i="1"/>
  <c r="S172" i="1"/>
  <c r="O172" i="1"/>
  <c r="K172" i="1"/>
  <c r="G172" i="1"/>
  <c r="AF170" i="1"/>
  <c r="AE170" i="1"/>
  <c r="AA170" i="1"/>
  <c r="W170" i="1"/>
  <c r="S170" i="1"/>
  <c r="O170" i="1"/>
  <c r="K170" i="1"/>
  <c r="G170" i="1"/>
  <c r="AF169" i="1"/>
  <c r="AE169" i="1"/>
  <c r="AA169" i="1"/>
  <c r="W169" i="1"/>
  <c r="S169" i="1"/>
  <c r="O169" i="1"/>
  <c r="K169" i="1"/>
  <c r="G169" i="1"/>
  <c r="AF168" i="1"/>
  <c r="AE168" i="1"/>
  <c r="AA168" i="1"/>
  <c r="W168" i="1"/>
  <c r="S168" i="1"/>
  <c r="O168" i="1"/>
  <c r="K168" i="1"/>
  <c r="G168" i="1"/>
  <c r="AF167" i="1"/>
  <c r="AE167" i="1"/>
  <c r="AA167" i="1"/>
  <c r="W167" i="1"/>
  <c r="S167" i="1"/>
  <c r="O167" i="1"/>
  <c r="K167" i="1"/>
  <c r="G167" i="1"/>
  <c r="AF166" i="1"/>
  <c r="AE166" i="1"/>
  <c r="AA166" i="1"/>
  <c r="W166" i="1"/>
  <c r="S166" i="1"/>
  <c r="O166" i="1"/>
  <c r="K166" i="1"/>
  <c r="G166" i="1"/>
  <c r="AF165" i="1"/>
  <c r="AE165" i="1"/>
  <c r="AA165" i="1"/>
  <c r="W165" i="1"/>
  <c r="S165" i="1"/>
  <c r="O165" i="1"/>
  <c r="K165" i="1"/>
  <c r="G165" i="1"/>
  <c r="AF164" i="1"/>
  <c r="AE164" i="1"/>
  <c r="AA164" i="1"/>
  <c r="W164" i="1"/>
  <c r="S164" i="1"/>
  <c r="O164" i="1"/>
  <c r="K164" i="1"/>
  <c r="G164" i="1"/>
  <c r="AF163" i="1"/>
  <c r="AE163" i="1"/>
  <c r="AA163" i="1"/>
  <c r="W163" i="1"/>
  <c r="S163" i="1"/>
  <c r="O163" i="1"/>
  <c r="K163" i="1"/>
  <c r="G163" i="1"/>
  <c r="AF162" i="1"/>
  <c r="AE162" i="1"/>
  <c r="AA162" i="1"/>
  <c r="W162" i="1"/>
  <c r="S162" i="1"/>
  <c r="O162" i="1"/>
  <c r="K162" i="1"/>
  <c r="G162" i="1"/>
  <c r="AF161" i="1"/>
  <c r="AE161" i="1"/>
  <c r="AA161" i="1"/>
  <c r="W161" i="1"/>
  <c r="S161" i="1"/>
  <c r="O161" i="1"/>
  <c r="K161" i="1"/>
  <c r="G161" i="1"/>
  <c r="AF160" i="1"/>
  <c r="AE160" i="1"/>
  <c r="AA160" i="1"/>
  <c r="W160" i="1"/>
  <c r="S160" i="1"/>
  <c r="O160" i="1"/>
  <c r="K160" i="1"/>
  <c r="G160" i="1"/>
  <c r="AF159" i="1"/>
  <c r="AE159" i="1"/>
  <c r="AA159" i="1"/>
  <c r="W159" i="1"/>
  <c r="S159" i="1"/>
  <c r="O159" i="1"/>
  <c r="K159" i="1"/>
  <c r="G159" i="1"/>
  <c r="AF158" i="1"/>
  <c r="AE158" i="1"/>
  <c r="AA158" i="1"/>
  <c r="W158" i="1"/>
  <c r="S158" i="1"/>
  <c r="O158" i="1"/>
  <c r="K158" i="1"/>
  <c r="G158" i="1"/>
  <c r="AF157" i="1"/>
  <c r="AE157" i="1"/>
  <c r="AA157" i="1"/>
  <c r="W157" i="1"/>
  <c r="S157" i="1"/>
  <c r="O157" i="1"/>
  <c r="K157" i="1"/>
  <c r="G157" i="1"/>
  <c r="AF156" i="1"/>
  <c r="AE156" i="1"/>
  <c r="AA156" i="1"/>
  <c r="W156" i="1"/>
  <c r="S156" i="1"/>
  <c r="O156" i="1"/>
  <c r="K156" i="1"/>
  <c r="G156" i="1"/>
  <c r="AF155" i="1"/>
  <c r="AE155" i="1"/>
  <c r="AA155" i="1"/>
  <c r="W155" i="1"/>
  <c r="S155" i="1"/>
  <c r="O155" i="1"/>
  <c r="K155" i="1"/>
  <c r="G155" i="1"/>
  <c r="AF154" i="1"/>
  <c r="AE154" i="1"/>
  <c r="AA154" i="1"/>
  <c r="W154" i="1"/>
  <c r="S154" i="1"/>
  <c r="O154" i="1"/>
  <c r="K154" i="1"/>
  <c r="G154" i="1"/>
  <c r="AF153" i="1"/>
  <c r="AE153" i="1"/>
  <c r="AA153" i="1"/>
  <c r="W153" i="1"/>
  <c r="S153" i="1"/>
  <c r="O153" i="1"/>
  <c r="K153" i="1"/>
  <c r="G153" i="1"/>
  <c r="AF152" i="1"/>
  <c r="AE152" i="1"/>
  <c r="AA152" i="1"/>
  <c r="W152" i="1"/>
  <c r="S152" i="1"/>
  <c r="O152" i="1"/>
  <c r="K152" i="1"/>
  <c r="G152" i="1"/>
  <c r="AF151" i="1"/>
  <c r="AE151" i="1"/>
  <c r="AA151" i="1"/>
  <c r="W151" i="1"/>
  <c r="S151" i="1"/>
  <c r="O151" i="1"/>
  <c r="K151" i="1"/>
  <c r="G151" i="1"/>
  <c r="AF150" i="1"/>
  <c r="AE150" i="1"/>
  <c r="AA150" i="1"/>
  <c r="W150" i="1"/>
  <c r="S150" i="1"/>
  <c r="O150" i="1"/>
  <c r="K150" i="1"/>
  <c r="G150" i="1"/>
  <c r="AF149" i="1"/>
  <c r="AE149" i="1"/>
  <c r="AA149" i="1"/>
  <c r="W149" i="1"/>
  <c r="S149" i="1"/>
  <c r="O149" i="1"/>
  <c r="K149" i="1"/>
  <c r="G149" i="1"/>
  <c r="AF148" i="1"/>
  <c r="AE148" i="1"/>
  <c r="AA148" i="1"/>
  <c r="W148" i="1"/>
  <c r="S148" i="1"/>
  <c r="O148" i="1"/>
  <c r="K148" i="1"/>
  <c r="G148" i="1"/>
  <c r="AF147" i="1"/>
  <c r="AE147" i="1"/>
  <c r="AA147" i="1"/>
  <c r="W147" i="1"/>
  <c r="S147" i="1"/>
  <c r="O147" i="1"/>
  <c r="K147" i="1"/>
  <c r="G147" i="1"/>
  <c r="AF146" i="1"/>
  <c r="AE146" i="1"/>
  <c r="AA146" i="1"/>
  <c r="W146" i="1"/>
  <c r="S146" i="1"/>
  <c r="O146" i="1"/>
  <c r="K146" i="1"/>
  <c r="G146" i="1"/>
  <c r="AF145" i="1"/>
  <c r="AE145" i="1"/>
  <c r="AA145" i="1"/>
  <c r="W145" i="1"/>
  <c r="S145" i="1"/>
  <c r="O145" i="1"/>
  <c r="K145" i="1"/>
  <c r="G145" i="1"/>
  <c r="AF144" i="1"/>
  <c r="AE144" i="1"/>
  <c r="AA144" i="1"/>
  <c r="W144" i="1"/>
  <c r="S144" i="1"/>
  <c r="O144" i="1"/>
  <c r="K144" i="1"/>
  <c r="G144" i="1"/>
  <c r="AF143" i="1"/>
  <c r="AE143" i="1"/>
  <c r="AA143" i="1"/>
  <c r="W143" i="1"/>
  <c r="S143" i="1"/>
  <c r="O143" i="1"/>
  <c r="K143" i="1"/>
  <c r="G143" i="1"/>
  <c r="AF142" i="1"/>
  <c r="AE142" i="1"/>
  <c r="AA142" i="1"/>
  <c r="W142" i="1"/>
  <c r="S142" i="1"/>
  <c r="O142" i="1"/>
  <c r="K142" i="1"/>
  <c r="G142" i="1"/>
  <c r="AF141" i="1"/>
  <c r="AE141" i="1"/>
  <c r="AA141" i="1"/>
  <c r="W141" i="1"/>
  <c r="S141" i="1"/>
  <c r="O141" i="1"/>
  <c r="K141" i="1"/>
  <c r="G141" i="1"/>
  <c r="AF140" i="1"/>
  <c r="AE140" i="1"/>
  <c r="AA140" i="1"/>
  <c r="W140" i="1"/>
  <c r="S140" i="1"/>
  <c r="O140" i="1"/>
  <c r="K140" i="1"/>
  <c r="G140" i="1"/>
  <c r="AF139" i="1"/>
  <c r="AE139" i="1"/>
  <c r="AA139" i="1"/>
  <c r="W139" i="1"/>
  <c r="S139" i="1"/>
  <c r="O139" i="1"/>
  <c r="K139" i="1"/>
  <c r="G139" i="1"/>
  <c r="AF138" i="1"/>
  <c r="AE138" i="1"/>
  <c r="AA138" i="1"/>
  <c r="W138" i="1"/>
  <c r="S138" i="1"/>
  <c r="O138" i="1"/>
  <c r="K138" i="1"/>
  <c r="G138" i="1"/>
  <c r="AF137" i="1"/>
  <c r="AE137" i="1"/>
  <c r="AA137" i="1"/>
  <c r="W137" i="1"/>
  <c r="S137" i="1"/>
  <c r="O137" i="1"/>
  <c r="K137" i="1"/>
  <c r="G137" i="1"/>
  <c r="AF136" i="1"/>
  <c r="AE136" i="1"/>
  <c r="AA136" i="1"/>
  <c r="W136" i="1"/>
  <c r="S136" i="1"/>
  <c r="O136" i="1"/>
  <c r="K136" i="1"/>
  <c r="G136" i="1"/>
  <c r="AF135" i="1"/>
  <c r="AE135" i="1"/>
  <c r="AA135" i="1"/>
  <c r="W135" i="1"/>
  <c r="S135" i="1"/>
  <c r="O135" i="1"/>
  <c r="K135" i="1"/>
  <c r="G135" i="1"/>
  <c r="AF134" i="1"/>
  <c r="AE134" i="1"/>
  <c r="AA134" i="1"/>
  <c r="W134" i="1"/>
  <c r="S134" i="1"/>
  <c r="O134" i="1"/>
  <c r="K134" i="1"/>
  <c r="G134" i="1"/>
  <c r="AF133" i="1"/>
  <c r="AE133" i="1"/>
  <c r="AA133" i="1"/>
  <c r="W133" i="1"/>
  <c r="S133" i="1"/>
  <c r="O133" i="1"/>
  <c r="K133" i="1"/>
  <c r="G133" i="1"/>
  <c r="AF132" i="1"/>
  <c r="AE132" i="1"/>
  <c r="AA132" i="1"/>
  <c r="W132" i="1"/>
  <c r="S132" i="1"/>
  <c r="O132" i="1"/>
  <c r="K132" i="1"/>
  <c r="G132" i="1"/>
  <c r="AF131" i="1"/>
  <c r="AE131" i="1"/>
  <c r="AA131" i="1"/>
  <c r="W131" i="1"/>
  <c r="S131" i="1"/>
  <c r="O131" i="1"/>
  <c r="K131" i="1"/>
  <c r="G131" i="1"/>
  <c r="AF130" i="1"/>
  <c r="AE130" i="1"/>
  <c r="AA130" i="1"/>
  <c r="W130" i="1"/>
  <c r="S130" i="1"/>
  <c r="O130" i="1"/>
  <c r="K130" i="1"/>
  <c r="G130" i="1"/>
  <c r="AF129" i="1"/>
  <c r="AE129" i="1"/>
  <c r="AA129" i="1"/>
  <c r="W129" i="1"/>
  <c r="S129" i="1"/>
  <c r="O129" i="1"/>
  <c r="K129" i="1"/>
  <c r="G129" i="1"/>
  <c r="AF128" i="1"/>
  <c r="AE128" i="1"/>
  <c r="AA128" i="1"/>
  <c r="W128" i="1"/>
  <c r="S128" i="1"/>
  <c r="O128" i="1"/>
  <c r="K128" i="1"/>
  <c r="G128" i="1"/>
  <c r="AF127" i="1"/>
  <c r="AE127" i="1"/>
  <c r="AA127" i="1"/>
  <c r="W127" i="1"/>
  <c r="S127" i="1"/>
  <c r="O127" i="1"/>
  <c r="K127" i="1"/>
  <c r="G127" i="1"/>
  <c r="AF126" i="1"/>
  <c r="AE126" i="1"/>
  <c r="AA126" i="1"/>
  <c r="W126" i="1"/>
  <c r="S126" i="1"/>
  <c r="O126" i="1"/>
  <c r="K126" i="1"/>
  <c r="G126" i="1"/>
  <c r="AF125" i="1"/>
  <c r="AE125" i="1"/>
  <c r="AA125" i="1"/>
  <c r="W125" i="1"/>
  <c r="S125" i="1"/>
  <c r="O125" i="1"/>
  <c r="K125" i="1"/>
  <c r="G125" i="1"/>
  <c r="AF124" i="1"/>
  <c r="AE124" i="1"/>
  <c r="AA124" i="1"/>
  <c r="W124" i="1"/>
  <c r="S124" i="1"/>
  <c r="O124" i="1"/>
  <c r="K124" i="1"/>
  <c r="G124" i="1"/>
  <c r="AF123" i="1"/>
  <c r="AE123" i="1"/>
  <c r="AA123" i="1"/>
  <c r="W123" i="1"/>
  <c r="S123" i="1"/>
  <c r="O123" i="1"/>
  <c r="K123" i="1"/>
  <c r="G123" i="1"/>
  <c r="AF122" i="1"/>
  <c r="AE122" i="1"/>
  <c r="AA122" i="1"/>
  <c r="W122" i="1"/>
  <c r="S122" i="1"/>
  <c r="O122" i="1"/>
  <c r="K122" i="1"/>
  <c r="G122" i="1"/>
  <c r="AF121" i="1"/>
  <c r="AE121" i="1"/>
  <c r="AA121" i="1"/>
  <c r="W121" i="1"/>
  <c r="S121" i="1"/>
  <c r="O121" i="1"/>
  <c r="K121" i="1"/>
  <c r="G121" i="1"/>
  <c r="AF120" i="1"/>
  <c r="AE120" i="1"/>
  <c r="AA120" i="1"/>
  <c r="W120" i="1"/>
  <c r="S120" i="1"/>
  <c r="O120" i="1"/>
  <c r="K120" i="1"/>
  <c r="G120" i="1"/>
  <c r="AF119" i="1"/>
  <c r="AE119" i="1"/>
  <c r="AA119" i="1"/>
  <c r="W119" i="1"/>
  <c r="S119" i="1"/>
  <c r="O119" i="1"/>
  <c r="K119" i="1"/>
  <c r="G119" i="1"/>
  <c r="AF118" i="1"/>
  <c r="AE118" i="1"/>
  <c r="AA118" i="1"/>
  <c r="W118" i="1"/>
  <c r="S118" i="1"/>
  <c r="O118" i="1"/>
  <c r="K118" i="1"/>
  <c r="G118" i="1"/>
  <c r="AF117" i="1"/>
  <c r="AE117" i="1"/>
  <c r="AA117" i="1"/>
  <c r="W117" i="1"/>
  <c r="S117" i="1"/>
  <c r="O117" i="1"/>
  <c r="K117" i="1"/>
  <c r="G117" i="1"/>
  <c r="AF116" i="1"/>
  <c r="AE116" i="1"/>
  <c r="AA116" i="1"/>
  <c r="W116" i="1"/>
  <c r="S116" i="1"/>
  <c r="O116" i="1"/>
  <c r="K116" i="1"/>
  <c r="G116" i="1"/>
  <c r="AF115" i="1"/>
  <c r="AE115" i="1"/>
  <c r="AA115" i="1"/>
  <c r="W115" i="1"/>
  <c r="S115" i="1"/>
  <c r="O115" i="1"/>
  <c r="K115" i="1"/>
  <c r="G115" i="1"/>
  <c r="AF114" i="1"/>
  <c r="AE114" i="1"/>
  <c r="AA114" i="1"/>
  <c r="W114" i="1"/>
  <c r="S114" i="1"/>
  <c r="O114" i="1"/>
  <c r="K114" i="1"/>
  <c r="G114" i="1"/>
  <c r="AF113" i="1"/>
  <c r="AE113" i="1"/>
  <c r="AA113" i="1"/>
  <c r="W113" i="1"/>
  <c r="S113" i="1"/>
  <c r="O113" i="1"/>
  <c r="K113" i="1"/>
  <c r="G113" i="1"/>
  <c r="AF112" i="1"/>
  <c r="AE112" i="1"/>
  <c r="AA112" i="1"/>
  <c r="W112" i="1"/>
  <c r="S112" i="1"/>
  <c r="O112" i="1"/>
  <c r="K112" i="1"/>
  <c r="G112" i="1"/>
  <c r="AF111" i="1"/>
  <c r="AE111" i="1"/>
  <c r="AA111" i="1"/>
  <c r="W111" i="1"/>
  <c r="S111" i="1"/>
  <c r="O111" i="1"/>
  <c r="K111" i="1"/>
  <c r="G111" i="1"/>
  <c r="AF110" i="1"/>
  <c r="AE110" i="1"/>
  <c r="AA110" i="1"/>
  <c r="W110" i="1"/>
  <c r="S110" i="1"/>
  <c r="O110" i="1"/>
  <c r="K110" i="1"/>
  <c r="G110" i="1"/>
  <c r="AF109" i="1"/>
  <c r="AE109" i="1"/>
  <c r="AA109" i="1"/>
  <c r="W109" i="1"/>
  <c r="S109" i="1"/>
  <c r="O109" i="1"/>
  <c r="K109" i="1"/>
  <c r="G109" i="1"/>
  <c r="AF108" i="1"/>
  <c r="AE108" i="1"/>
  <c r="AA108" i="1"/>
  <c r="W108" i="1"/>
  <c r="S108" i="1"/>
  <c r="O108" i="1"/>
  <c r="K108" i="1"/>
  <c r="G108" i="1"/>
  <c r="AF107" i="1"/>
  <c r="AE107" i="1"/>
  <c r="AA107" i="1"/>
  <c r="W107" i="1"/>
  <c r="S107" i="1"/>
  <c r="O107" i="1"/>
  <c r="K107" i="1"/>
  <c r="G107" i="1"/>
  <c r="AF106" i="1"/>
  <c r="AE106" i="1"/>
  <c r="AA106" i="1"/>
  <c r="W106" i="1"/>
  <c r="S106" i="1"/>
  <c r="O106" i="1"/>
  <c r="K106" i="1"/>
  <c r="G106" i="1"/>
  <c r="AF105" i="1"/>
  <c r="AE105" i="1"/>
  <c r="AA105" i="1"/>
  <c r="W105" i="1"/>
  <c r="S105" i="1"/>
  <c r="O105" i="1"/>
  <c r="K105" i="1"/>
  <c r="G105" i="1"/>
  <c r="AF104" i="1"/>
  <c r="AE104" i="1"/>
  <c r="AA104" i="1"/>
  <c r="W104" i="1"/>
  <c r="S104" i="1"/>
  <c r="O104" i="1"/>
  <c r="K104" i="1"/>
  <c r="G104" i="1"/>
  <c r="AF103" i="1"/>
  <c r="AE103" i="1"/>
  <c r="AA103" i="1"/>
  <c r="W103" i="1"/>
  <c r="S103" i="1"/>
  <c r="O103" i="1"/>
  <c r="K103" i="1"/>
  <c r="G103" i="1"/>
  <c r="AF102" i="1"/>
  <c r="AE102" i="1"/>
  <c r="AA102" i="1"/>
  <c r="W102" i="1"/>
  <c r="S102" i="1"/>
  <c r="O102" i="1"/>
  <c r="K102" i="1"/>
  <c r="G102" i="1"/>
  <c r="AF101" i="1"/>
  <c r="AE101" i="1"/>
  <c r="AA101" i="1"/>
  <c r="W101" i="1"/>
  <c r="S101" i="1"/>
  <c r="O101" i="1"/>
  <c r="K101" i="1"/>
  <c r="G101" i="1"/>
  <c r="AF100" i="1"/>
  <c r="AE100" i="1"/>
  <c r="AA100" i="1"/>
  <c r="W100" i="1"/>
  <c r="S100" i="1"/>
  <c r="O100" i="1"/>
  <c r="K100" i="1"/>
  <c r="G100" i="1"/>
  <c r="AF99" i="1"/>
  <c r="AE99" i="1"/>
  <c r="AA99" i="1"/>
  <c r="W99" i="1"/>
  <c r="S99" i="1"/>
  <c r="O99" i="1"/>
  <c r="K99" i="1"/>
  <c r="G99" i="1"/>
  <c r="AF98" i="1"/>
  <c r="AE98" i="1"/>
  <c r="AA98" i="1"/>
  <c r="W98" i="1"/>
  <c r="S98" i="1"/>
  <c r="O98" i="1"/>
  <c r="K98" i="1"/>
  <c r="G98" i="1"/>
  <c r="AF97" i="1"/>
  <c r="AE97" i="1"/>
  <c r="AA97" i="1"/>
  <c r="W97" i="1"/>
  <c r="S97" i="1"/>
  <c r="O97" i="1"/>
  <c r="K97" i="1"/>
  <c r="G97" i="1"/>
  <c r="AF96" i="1"/>
  <c r="AE96" i="1"/>
  <c r="AA96" i="1"/>
  <c r="W96" i="1"/>
  <c r="S96" i="1"/>
  <c r="O96" i="1"/>
  <c r="K96" i="1"/>
  <c r="G96" i="1"/>
  <c r="AF95" i="1"/>
  <c r="AE95" i="1"/>
  <c r="AA95" i="1"/>
  <c r="W95" i="1"/>
  <c r="S95" i="1"/>
  <c r="O95" i="1"/>
  <c r="K95" i="1"/>
  <c r="G95" i="1"/>
  <c r="AF94" i="1"/>
  <c r="AE94" i="1"/>
  <c r="AA94" i="1"/>
  <c r="W94" i="1"/>
  <c r="S94" i="1"/>
  <c r="O94" i="1"/>
  <c r="K94" i="1"/>
  <c r="G94" i="1"/>
  <c r="AF93" i="1"/>
  <c r="AE93" i="1"/>
  <c r="AA93" i="1"/>
  <c r="W93" i="1"/>
  <c r="S93" i="1"/>
  <c r="O93" i="1"/>
  <c r="K93" i="1"/>
  <c r="G93" i="1"/>
  <c r="AF92" i="1"/>
  <c r="AE92" i="1"/>
  <c r="AA92" i="1"/>
  <c r="W92" i="1"/>
  <c r="S92" i="1"/>
  <c r="O92" i="1"/>
  <c r="K92" i="1"/>
  <c r="G92" i="1"/>
  <c r="AF91" i="1"/>
  <c r="AE91" i="1"/>
  <c r="AA91" i="1"/>
  <c r="W91" i="1"/>
  <c r="S91" i="1"/>
  <c r="O91" i="1"/>
  <c r="K91" i="1"/>
  <c r="G91" i="1"/>
  <c r="AF90" i="1"/>
  <c r="AE90" i="1"/>
  <c r="AA90" i="1"/>
  <c r="W90" i="1"/>
  <c r="S90" i="1"/>
  <c r="O90" i="1"/>
  <c r="K90" i="1"/>
  <c r="G90" i="1"/>
  <c r="AF89" i="1"/>
  <c r="AE89" i="1"/>
  <c r="AA89" i="1"/>
  <c r="W89" i="1"/>
  <c r="S89" i="1"/>
  <c r="O89" i="1"/>
  <c r="K89" i="1"/>
  <c r="G89" i="1"/>
  <c r="AF88" i="1"/>
  <c r="AE88" i="1"/>
  <c r="AA88" i="1"/>
  <c r="W88" i="1"/>
  <c r="S88" i="1"/>
  <c r="O88" i="1"/>
  <c r="K88" i="1"/>
  <c r="G88" i="1"/>
  <c r="AF87" i="1"/>
  <c r="AE87" i="1"/>
  <c r="AA87" i="1"/>
  <c r="W87" i="1"/>
  <c r="S87" i="1"/>
  <c r="O87" i="1"/>
  <c r="K87" i="1"/>
  <c r="G87" i="1"/>
  <c r="AF86" i="1"/>
  <c r="AE86" i="1"/>
  <c r="AA86" i="1"/>
  <c r="W86" i="1"/>
  <c r="S86" i="1"/>
  <c r="O86" i="1"/>
  <c r="K86" i="1"/>
  <c r="G86" i="1"/>
  <c r="AF85" i="1"/>
  <c r="AE85" i="1"/>
  <c r="AA85" i="1"/>
  <c r="W85" i="1"/>
  <c r="S85" i="1"/>
  <c r="O85" i="1"/>
  <c r="K85" i="1"/>
  <c r="G85" i="1"/>
  <c r="AF84" i="1"/>
  <c r="AE84" i="1"/>
  <c r="AA84" i="1"/>
  <c r="W84" i="1"/>
  <c r="S84" i="1"/>
  <c r="O84" i="1"/>
  <c r="K84" i="1"/>
  <c r="G84" i="1"/>
  <c r="AF83" i="1"/>
  <c r="AE83" i="1"/>
  <c r="AA83" i="1"/>
  <c r="W83" i="1"/>
  <c r="S83" i="1"/>
  <c r="O83" i="1"/>
  <c r="K83" i="1"/>
  <c r="G83" i="1"/>
  <c r="AF82" i="1"/>
  <c r="AE82" i="1"/>
  <c r="AA82" i="1"/>
  <c r="W82" i="1"/>
  <c r="S82" i="1"/>
  <c r="O82" i="1"/>
  <c r="K82" i="1"/>
  <c r="G82" i="1"/>
  <c r="AF81" i="1"/>
  <c r="AE81" i="1"/>
  <c r="AA81" i="1"/>
  <c r="W81" i="1"/>
  <c r="S81" i="1"/>
  <c r="O81" i="1"/>
  <c r="K81" i="1"/>
  <c r="G81" i="1"/>
  <c r="AF80" i="1"/>
  <c r="AE80" i="1"/>
  <c r="AA80" i="1"/>
  <c r="W80" i="1"/>
  <c r="S80" i="1"/>
  <c r="O80" i="1"/>
  <c r="K80" i="1"/>
  <c r="G80" i="1"/>
  <c r="AF79" i="1"/>
  <c r="AE79" i="1"/>
  <c r="AA79" i="1"/>
  <c r="W79" i="1"/>
  <c r="S79" i="1"/>
  <c r="O79" i="1"/>
  <c r="K79" i="1"/>
  <c r="G79" i="1"/>
  <c r="AF78" i="1"/>
  <c r="AE78" i="1"/>
  <c r="AA78" i="1"/>
  <c r="W78" i="1"/>
  <c r="S78" i="1"/>
  <c r="O78" i="1"/>
  <c r="K78" i="1"/>
  <c r="G78" i="1"/>
  <c r="AF77" i="1"/>
  <c r="AE77" i="1"/>
  <c r="AA77" i="1"/>
  <c r="W77" i="1"/>
  <c r="S77" i="1"/>
  <c r="O77" i="1"/>
  <c r="K77" i="1"/>
  <c r="G77" i="1"/>
  <c r="AF76" i="1"/>
  <c r="AE76" i="1"/>
  <c r="AA76" i="1"/>
  <c r="W76" i="1"/>
  <c r="S76" i="1"/>
  <c r="O76" i="1"/>
  <c r="K76" i="1"/>
  <c r="G76" i="1"/>
  <c r="AF75" i="1"/>
  <c r="AE75" i="1"/>
  <c r="AA75" i="1"/>
  <c r="W75" i="1"/>
  <c r="S75" i="1"/>
  <c r="O75" i="1"/>
  <c r="K75" i="1"/>
  <c r="G75" i="1"/>
  <c r="AF74" i="1"/>
  <c r="AE74" i="1"/>
  <c r="AA74" i="1"/>
  <c r="W74" i="1"/>
  <c r="S74" i="1"/>
  <c r="O74" i="1"/>
  <c r="K74" i="1"/>
  <c r="G74" i="1"/>
  <c r="AF73" i="1"/>
  <c r="AE73" i="1"/>
  <c r="AA73" i="1"/>
  <c r="W73" i="1"/>
  <c r="S73" i="1"/>
  <c r="O73" i="1"/>
  <c r="K73" i="1"/>
  <c r="G73" i="1"/>
  <c r="AF72" i="1"/>
  <c r="AE72" i="1"/>
  <c r="AA72" i="1"/>
  <c r="W72" i="1"/>
  <c r="S72" i="1"/>
  <c r="O72" i="1"/>
  <c r="K72" i="1"/>
  <c r="G72" i="1"/>
  <c r="AF71" i="1"/>
  <c r="AE71" i="1"/>
  <c r="AA71" i="1"/>
  <c r="W71" i="1"/>
  <c r="S71" i="1"/>
  <c r="O71" i="1"/>
  <c r="K71" i="1"/>
  <c r="G71" i="1"/>
  <c r="AF70" i="1"/>
  <c r="AE70" i="1"/>
  <c r="AA70" i="1"/>
  <c r="W70" i="1"/>
  <c r="S70" i="1"/>
  <c r="O70" i="1"/>
  <c r="K70" i="1"/>
  <c r="G70" i="1"/>
  <c r="AF69" i="1"/>
  <c r="AE69" i="1"/>
  <c r="AA69" i="1"/>
  <c r="W69" i="1"/>
  <c r="S69" i="1"/>
  <c r="O69" i="1"/>
  <c r="K69" i="1"/>
  <c r="G69" i="1"/>
  <c r="AF68" i="1"/>
  <c r="AE68" i="1"/>
  <c r="AA68" i="1"/>
  <c r="W68" i="1"/>
  <c r="S68" i="1"/>
  <c r="O68" i="1"/>
  <c r="K68" i="1"/>
  <c r="G68" i="1"/>
  <c r="AF67" i="1"/>
  <c r="AE67" i="1"/>
  <c r="AA67" i="1"/>
  <c r="W67" i="1"/>
  <c r="S67" i="1"/>
  <c r="O67" i="1"/>
  <c r="K67" i="1"/>
  <c r="G67" i="1"/>
  <c r="AF66" i="1"/>
  <c r="AE66" i="1"/>
  <c r="AA66" i="1"/>
  <c r="W66" i="1"/>
  <c r="S66" i="1"/>
  <c r="O66" i="1"/>
  <c r="K66" i="1"/>
  <c r="G66" i="1"/>
  <c r="AF65" i="1"/>
  <c r="AE65" i="1"/>
  <c r="AA65" i="1"/>
  <c r="W65" i="1"/>
  <c r="S65" i="1"/>
  <c r="O65" i="1"/>
  <c r="K65" i="1"/>
  <c r="G65" i="1"/>
  <c r="AF64" i="1"/>
  <c r="AE64" i="1"/>
  <c r="AA64" i="1"/>
  <c r="W64" i="1"/>
  <c r="S64" i="1"/>
  <c r="O64" i="1"/>
  <c r="K64" i="1"/>
  <c r="G64" i="1"/>
  <c r="AF63" i="1"/>
  <c r="AE63" i="1"/>
  <c r="AA63" i="1"/>
  <c r="W63" i="1"/>
  <c r="S63" i="1"/>
  <c r="O63" i="1"/>
  <c r="K63" i="1"/>
  <c r="G63" i="1"/>
  <c r="AF62" i="1"/>
  <c r="AE62" i="1"/>
  <c r="AA62" i="1"/>
  <c r="W62" i="1"/>
  <c r="S62" i="1"/>
  <c r="O62" i="1"/>
  <c r="K62" i="1"/>
  <c r="G62" i="1"/>
  <c r="AF61" i="1"/>
  <c r="AE61" i="1"/>
  <c r="AA61" i="1"/>
  <c r="W61" i="1"/>
  <c r="S61" i="1"/>
  <c r="O61" i="1"/>
  <c r="K61" i="1"/>
  <c r="G61" i="1"/>
  <c r="AF60" i="1"/>
  <c r="AE60" i="1"/>
  <c r="AA60" i="1"/>
  <c r="W60" i="1"/>
  <c r="S60" i="1"/>
  <c r="O60" i="1"/>
  <c r="K60" i="1"/>
  <c r="G60" i="1"/>
  <c r="AF59" i="1"/>
  <c r="AE59" i="1"/>
  <c r="AA59" i="1"/>
  <c r="W59" i="1"/>
  <c r="S59" i="1"/>
  <c r="O59" i="1"/>
  <c r="K59" i="1"/>
  <c r="G59" i="1"/>
  <c r="AF58" i="1"/>
  <c r="AE58" i="1"/>
  <c r="AA58" i="1"/>
  <c r="W58" i="1"/>
  <c r="S58" i="1"/>
  <c r="O58" i="1"/>
  <c r="K58" i="1"/>
  <c r="G58" i="1"/>
  <c r="AF57" i="1"/>
  <c r="AE57" i="1"/>
  <c r="AA57" i="1"/>
  <c r="W57" i="1"/>
  <c r="S57" i="1"/>
  <c r="O57" i="1"/>
  <c r="K57" i="1"/>
  <c r="G57" i="1"/>
  <c r="AF56" i="1"/>
  <c r="AE56" i="1"/>
  <c r="AA56" i="1"/>
  <c r="W56" i="1"/>
  <c r="S56" i="1"/>
  <c r="O56" i="1"/>
  <c r="K56" i="1"/>
  <c r="G56" i="1"/>
  <c r="AF55" i="1"/>
  <c r="AE55" i="1"/>
  <c r="AA55" i="1"/>
  <c r="W55" i="1"/>
  <c r="S55" i="1"/>
  <c r="O55" i="1"/>
  <c r="K55" i="1"/>
  <c r="G55" i="1"/>
  <c r="AF54" i="1"/>
  <c r="AE54" i="1"/>
  <c r="AA54" i="1"/>
  <c r="W54" i="1"/>
  <c r="S54" i="1"/>
  <c r="O54" i="1"/>
  <c r="K54" i="1"/>
  <c r="G54" i="1"/>
  <c r="AF53" i="1"/>
  <c r="AE53" i="1"/>
  <c r="AA53" i="1"/>
  <c r="W53" i="1"/>
  <c r="S53" i="1"/>
  <c r="O53" i="1"/>
  <c r="K53" i="1"/>
  <c r="G53" i="1"/>
  <c r="AF52" i="1"/>
  <c r="AE52" i="1"/>
  <c r="AA52" i="1"/>
  <c r="W52" i="1"/>
  <c r="S52" i="1"/>
  <c r="O52" i="1"/>
  <c r="K52" i="1"/>
  <c r="G52" i="1"/>
  <c r="AF51" i="1"/>
  <c r="AE51" i="1"/>
  <c r="AA51" i="1"/>
  <c r="W51" i="1"/>
  <c r="S51" i="1"/>
  <c r="O51" i="1"/>
  <c r="K51" i="1"/>
  <c r="G51" i="1"/>
  <c r="AF50" i="1"/>
  <c r="AE50" i="1"/>
  <c r="AA50" i="1"/>
  <c r="W50" i="1"/>
  <c r="S50" i="1"/>
  <c r="O50" i="1"/>
  <c r="K50" i="1"/>
  <c r="G50" i="1"/>
  <c r="AF49" i="1"/>
  <c r="AE49" i="1"/>
  <c r="AA49" i="1"/>
  <c r="W49" i="1"/>
  <c r="S49" i="1"/>
  <c r="O49" i="1"/>
  <c r="K49" i="1"/>
  <c r="G49" i="1"/>
  <c r="AF48" i="1"/>
  <c r="AE48" i="1"/>
  <c r="AA48" i="1"/>
  <c r="W48" i="1"/>
  <c r="S48" i="1"/>
  <c r="O48" i="1"/>
  <c r="K48" i="1"/>
  <c r="G48" i="1"/>
  <c r="AF47" i="1"/>
  <c r="AE47" i="1"/>
  <c r="AA47" i="1"/>
  <c r="W47" i="1"/>
  <c r="S47" i="1"/>
  <c r="O47" i="1"/>
  <c r="K47" i="1"/>
  <c r="G47" i="1"/>
  <c r="AF46" i="1"/>
  <c r="AE46" i="1"/>
  <c r="AA46" i="1"/>
  <c r="W46" i="1"/>
  <c r="S46" i="1"/>
  <c r="O46" i="1"/>
  <c r="K46" i="1"/>
  <c r="G46" i="1"/>
  <c r="AF45" i="1"/>
  <c r="AE45" i="1"/>
  <c r="AA45" i="1"/>
  <c r="W45" i="1"/>
  <c r="S45" i="1"/>
  <c r="O45" i="1"/>
  <c r="K45" i="1"/>
  <c r="G45" i="1"/>
  <c r="AF44" i="1"/>
  <c r="AE44" i="1"/>
  <c r="AA44" i="1"/>
  <c r="W44" i="1"/>
  <c r="S44" i="1"/>
  <c r="O44" i="1"/>
  <c r="K44" i="1"/>
  <c r="G44" i="1"/>
  <c r="AF43" i="1"/>
  <c r="AE43" i="1"/>
  <c r="AA43" i="1"/>
  <c r="W43" i="1"/>
  <c r="S43" i="1"/>
  <c r="O43" i="1"/>
  <c r="K43" i="1"/>
  <c r="G43" i="1"/>
  <c r="AF42" i="1"/>
  <c r="AE42" i="1"/>
  <c r="AA42" i="1"/>
  <c r="W42" i="1"/>
  <c r="S42" i="1"/>
  <c r="O42" i="1"/>
  <c r="K42" i="1"/>
  <c r="G42" i="1"/>
  <c r="AF41" i="1"/>
  <c r="AE41" i="1"/>
  <c r="AA41" i="1"/>
  <c r="W41" i="1"/>
  <c r="S41" i="1"/>
  <c r="O41" i="1"/>
  <c r="K41" i="1"/>
  <c r="G41" i="1"/>
  <c r="AF40" i="1"/>
  <c r="AE40" i="1"/>
  <c r="AA40" i="1"/>
  <c r="W40" i="1"/>
  <c r="S40" i="1"/>
  <c r="O40" i="1"/>
  <c r="K40" i="1"/>
  <c r="G40" i="1"/>
  <c r="AF39" i="1"/>
  <c r="AE39" i="1"/>
  <c r="AA39" i="1"/>
  <c r="W39" i="1"/>
  <c r="S39" i="1"/>
  <c r="O39" i="1"/>
  <c r="K39" i="1"/>
  <c r="G39" i="1"/>
  <c r="AF38" i="1"/>
  <c r="AE38" i="1"/>
  <c r="AA38" i="1"/>
  <c r="W38" i="1"/>
  <c r="S38" i="1"/>
  <c r="O38" i="1"/>
  <c r="K38" i="1"/>
  <c r="G38" i="1"/>
  <c r="AF37" i="1"/>
  <c r="AE37" i="1"/>
  <c r="AA37" i="1"/>
  <c r="W37" i="1"/>
  <c r="S37" i="1"/>
  <c r="O37" i="1"/>
  <c r="K37" i="1"/>
  <c r="G37" i="1"/>
  <c r="AF36" i="1"/>
  <c r="AE36" i="1"/>
  <c r="AA36" i="1"/>
  <c r="W36" i="1"/>
  <c r="S36" i="1"/>
  <c r="O36" i="1"/>
  <c r="K36" i="1"/>
  <c r="G36" i="1"/>
  <c r="AF35" i="1"/>
  <c r="AE35" i="1"/>
  <c r="AA35" i="1"/>
  <c r="W35" i="1"/>
  <c r="S35" i="1"/>
  <c r="O35" i="1"/>
  <c r="K35" i="1"/>
  <c r="G35" i="1"/>
  <c r="AF34" i="1"/>
  <c r="AE34" i="1"/>
  <c r="AA34" i="1"/>
  <c r="W34" i="1"/>
  <c r="S34" i="1"/>
  <c r="O34" i="1"/>
  <c r="K34" i="1"/>
  <c r="G34" i="1"/>
  <c r="AF33" i="1"/>
  <c r="AE33" i="1"/>
  <c r="AA33" i="1"/>
  <c r="W33" i="1"/>
  <c r="S33" i="1"/>
  <c r="O33" i="1"/>
  <c r="K33" i="1"/>
  <c r="G33" i="1"/>
  <c r="AF32" i="1"/>
  <c r="AE32" i="1"/>
  <c r="AA32" i="1"/>
  <c r="W32" i="1"/>
  <c r="S32" i="1"/>
  <c r="O32" i="1"/>
  <c r="K32" i="1"/>
  <c r="G32" i="1"/>
  <c r="AF31" i="1"/>
  <c r="AE31" i="1"/>
  <c r="AA31" i="1"/>
  <c r="W31" i="1"/>
  <c r="S31" i="1"/>
  <c r="O31" i="1"/>
  <c r="K31" i="1"/>
  <c r="G31" i="1"/>
  <c r="AF30" i="1"/>
  <c r="AE30" i="1"/>
  <c r="AA30" i="1"/>
  <c r="W30" i="1"/>
  <c r="S30" i="1"/>
  <c r="O30" i="1"/>
  <c r="K30" i="1"/>
  <c r="G30" i="1"/>
  <c r="AF29" i="1"/>
  <c r="AE29" i="1"/>
  <c r="AA29" i="1"/>
  <c r="W29" i="1"/>
  <c r="S29" i="1"/>
  <c r="O29" i="1"/>
  <c r="K29" i="1"/>
  <c r="G29" i="1"/>
  <c r="AF28" i="1"/>
  <c r="AE28" i="1"/>
  <c r="AA28" i="1"/>
  <c r="W28" i="1"/>
  <c r="S28" i="1"/>
  <c r="O28" i="1"/>
  <c r="K28" i="1"/>
  <c r="G28" i="1"/>
  <c r="AF27" i="1"/>
  <c r="AE27" i="1"/>
  <c r="AA27" i="1"/>
  <c r="W27" i="1"/>
  <c r="S27" i="1"/>
  <c r="O27" i="1"/>
  <c r="K27" i="1"/>
  <c r="G27" i="1"/>
  <c r="AF26" i="1"/>
  <c r="AE26" i="1"/>
  <c r="AA26" i="1"/>
  <c r="W26" i="1"/>
  <c r="S26" i="1"/>
  <c r="O26" i="1"/>
  <c r="K26" i="1"/>
  <c r="G26" i="1"/>
  <c r="AF25" i="1"/>
  <c r="AE25" i="1"/>
  <c r="AA25" i="1"/>
  <c r="W25" i="1"/>
  <c r="S25" i="1"/>
  <c r="O25" i="1"/>
  <c r="K25" i="1"/>
  <c r="G25" i="1"/>
  <c r="AF24" i="1"/>
  <c r="AE24" i="1"/>
  <c r="AA24" i="1"/>
  <c r="W24" i="1"/>
  <c r="S24" i="1"/>
  <c r="O24" i="1"/>
  <c r="K24" i="1"/>
  <c r="G24" i="1"/>
  <c r="AF23" i="1"/>
  <c r="AE23" i="1"/>
  <c r="AA23" i="1"/>
  <c r="W23" i="1"/>
  <c r="S23" i="1"/>
  <c r="O23" i="1"/>
  <c r="K23" i="1"/>
  <c r="G23" i="1"/>
  <c r="AF22" i="1"/>
  <c r="AE22" i="1"/>
  <c r="AA22" i="1"/>
  <c r="W22" i="1"/>
  <c r="S22" i="1"/>
  <c r="O22" i="1"/>
  <c r="K22" i="1"/>
  <c r="G22" i="1"/>
  <c r="AF21" i="1"/>
  <c r="AE21" i="1"/>
  <c r="AA21" i="1"/>
  <c r="W21" i="1"/>
  <c r="S21" i="1"/>
  <c r="O21" i="1"/>
  <c r="K21" i="1"/>
  <c r="G21" i="1"/>
  <c r="AF20" i="1"/>
  <c r="AE20" i="1"/>
  <c r="AA20" i="1"/>
  <c r="W20" i="1"/>
  <c r="S20" i="1"/>
  <c r="O20" i="1"/>
  <c r="K20" i="1"/>
  <c r="G20" i="1"/>
  <c r="AF19" i="1"/>
  <c r="AE19" i="1"/>
  <c r="AA19" i="1"/>
  <c r="W19" i="1"/>
  <c r="S19" i="1"/>
  <c r="O19" i="1"/>
  <c r="K19" i="1"/>
  <c r="G19" i="1"/>
  <c r="AF18" i="1"/>
  <c r="AE18" i="1"/>
  <c r="AA18" i="1"/>
  <c r="W18" i="1"/>
  <c r="S18" i="1"/>
  <c r="O18" i="1"/>
  <c r="K18" i="1"/>
  <c r="G18" i="1"/>
  <c r="AF17" i="1"/>
  <c r="AE17" i="1"/>
  <c r="AA17" i="1"/>
  <c r="W17" i="1"/>
  <c r="S17" i="1"/>
  <c r="O17" i="1"/>
  <c r="K17" i="1"/>
  <c r="G17" i="1"/>
  <c r="AF16" i="1"/>
  <c r="AE16" i="1"/>
  <c r="AA16" i="1"/>
  <c r="W16" i="1"/>
  <c r="S16" i="1"/>
  <c r="O16" i="1"/>
  <c r="K16" i="1"/>
  <c r="G16" i="1"/>
  <c r="AF15" i="1"/>
  <c r="AE15" i="1"/>
  <c r="AA15" i="1"/>
  <c r="W15" i="1"/>
  <c r="S15" i="1"/>
  <c r="O15" i="1"/>
  <c r="K15" i="1"/>
  <c r="G15" i="1"/>
  <c r="AF14" i="1"/>
  <c r="AE14" i="1"/>
  <c r="AA14" i="1"/>
  <c r="W14" i="1"/>
  <c r="S14" i="1"/>
  <c r="O14" i="1"/>
  <c r="K14" i="1"/>
  <c r="G14" i="1"/>
  <c r="AF13" i="1"/>
  <c r="AE13" i="1"/>
  <c r="AA13" i="1"/>
  <c r="W13" i="1"/>
  <c r="S13" i="1"/>
  <c r="O13" i="1"/>
  <c r="K13" i="1"/>
  <c r="G13" i="1"/>
  <c r="AF12" i="1"/>
  <c r="AE12" i="1"/>
  <c r="AA12" i="1"/>
  <c r="W12" i="1"/>
  <c r="S12" i="1"/>
  <c r="O12" i="1"/>
  <c r="K12" i="1"/>
  <c r="G12" i="1"/>
  <c r="AF11" i="1"/>
  <c r="AE11" i="1"/>
  <c r="AA11" i="1"/>
  <c r="W11" i="1"/>
  <c r="S11" i="1"/>
  <c r="O11" i="1"/>
  <c r="K11" i="1"/>
  <c r="G11" i="1"/>
  <c r="AF10" i="1"/>
  <c r="AE10" i="1"/>
  <c r="AA10" i="1"/>
  <c r="W10" i="1"/>
  <c r="S10" i="1"/>
  <c r="O10" i="1"/>
  <c r="K10" i="1"/>
  <c r="G10" i="1"/>
  <c r="AF9" i="1"/>
  <c r="AE9" i="1"/>
  <c r="AA9" i="1"/>
  <c r="W9" i="1"/>
  <c r="S9" i="1"/>
  <c r="O9" i="1"/>
  <c r="K9" i="1"/>
  <c r="G9" i="1"/>
  <c r="AF8" i="1"/>
  <c r="AE8" i="1"/>
  <c r="AA8" i="1"/>
  <c r="W8" i="1"/>
  <c r="S8" i="1"/>
  <c r="O8" i="1"/>
  <c r="K8" i="1"/>
  <c r="G8" i="1"/>
  <c r="AF7" i="1"/>
  <c r="AE7" i="1"/>
  <c r="AA7" i="1"/>
  <c r="W7" i="1"/>
  <c r="S7" i="1"/>
  <c r="O7" i="1"/>
  <c r="K7" i="1"/>
  <c r="G7" i="1"/>
  <c r="AF6" i="1"/>
  <c r="AE6" i="1"/>
  <c r="AA6" i="1"/>
  <c r="W6" i="1"/>
  <c r="S6" i="1"/>
  <c r="O6" i="1"/>
  <c r="K6" i="1"/>
  <c r="G6" i="1"/>
  <c r="AF5" i="1"/>
  <c r="AE5" i="1"/>
  <c r="AA5" i="1"/>
  <c r="W5" i="1"/>
  <c r="S5" i="1"/>
  <c r="O5" i="1"/>
  <c r="K5" i="1"/>
  <c r="G5" i="1"/>
  <c r="AE4" i="1"/>
  <c r="AA4" i="1"/>
  <c r="W4" i="1"/>
  <c r="S4" i="1"/>
  <c r="O4" i="1"/>
  <c r="K4" i="1"/>
  <c r="G4" i="1"/>
  <c r="W683" i="1" l="1"/>
  <c r="O6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tc={5CE11696-1FDB-4EC0-9194-2ECD8DCB9133}</author>
    <author>tc={2CBFCA04-8987-420D-A7F4-C6EFCAA118B8}</author>
    <author>tc={20DF845C-161D-4B05-9654-70632AFB97CC}</author>
    <author>tc={019B08D5-6E7E-4D59-8020-6D15713383DA}</author>
    <author>tc={32C88BAB-7D54-4CB2-95A7-B939DC4708D3}</author>
    <author>tc={280E3EF8-88D2-40B2-BA4F-E77396382B0A}</author>
    <author>tc={182BB2E6-127C-4C5B-94A7-694256A77C9C}</author>
    <author>tc={46DEE3C2-F715-4076-92A5-00AF4CD0257B}</author>
    <author>tc={83AF0C8D-771C-4AB3-A131-826FE31FCA6E}</author>
    <author>tc={AE8302F0-5591-46A2-AF8F-3D4F9CC9AA4E}</author>
  </authors>
  <commentList>
    <comment ref="A11" authorId="0" shapeId="0" xr:uid="{5CE11696-1FDB-4EC0-9194-2ECD8DCB9133}">
      <text>
        <t>[Threaded comment]
Your version of Excel allows you to read this threaded comment; however, any edits to it will get removed if the file is opened in a newer version of Excel. Learn more: https://go.microsoft.com/fwlink/?linkid=870924
Comment:
    Annexed Maplewood (07/01/2008). New BEDS Code = 0106023</t>
      </text>
    </comment>
    <comment ref="A161" authorId="1" shapeId="0" xr:uid="{2CBFCA04-8987-420D-A7F4-C6EFCAA118B8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Westport to form Boquet Valley (07/01/2019). New BEDS Code = 151801</t>
      </text>
    </comment>
    <comment ref="A169" authorId="2" shapeId="0" xr:uid="{20DF845C-161D-4B05-9654-70632AFB97CC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Elizabethtown-Lewis to form Boquet Valley (07/01/2019). New BEDS Code = 151801</t>
      </text>
    </comment>
    <comment ref="A171" authorId="3" shapeId="0" xr:uid="{019B08D5-6E7E-4D59-8020-6D15713383DA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Merger of Elizabethtown-Lewis &amp; Westport (07/01/2019). New BEDS Code = 151801</t>
      </text>
    </comment>
    <comment ref="A184" authorId="4" shapeId="0" xr:uid="{32C88BAB-7D54-4CB2-95A7-B939DC4708D3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St. Johnsville to form OESJ. New BEDS Code = 271201</t>
      </text>
    </comment>
    <comment ref="A206" authorId="5" shapeId="0" xr:uid="{280E3EF8-88D2-40B2-BA4F-E77396382B0A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Mohawk to form Central Valley (07/01/2013). New BEDS Code = 212101</t>
      </text>
    </comment>
    <comment ref="A207" authorId="6" shapeId="0" xr:uid="{182BB2E6-127C-4C5B-94A7-694256A77C9C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Ilion to form Central Valley (07/01/2013). New BEDS Code = 212101</t>
      </text>
    </comment>
    <comment ref="A215" authorId="7" shapeId="0" xr:uid="{46DEE3C2-F715-4076-92A5-00AF4CD0257B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Merger of Ilion &amp; Mohawk (07/01/2013). New BEDS Code = 212101</t>
      </text>
    </comment>
    <comment ref="A272" authorId="8" shapeId="0" xr:uid="{83AF0C8D-771C-4AB3-A131-826FE31FCA6E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Merged with Oppenheim-Ephratah to form OESJ (07/01/2013). New BEDS Code = 271201</t>
      </text>
    </comment>
    <comment ref="A273" authorId="9" shapeId="0" xr:uid="{AE8302F0-5591-46A2-AF8F-3D4F9CC9AA4E}">
      <text>
        <t>[Threaded comment]
Your version of Excel allows you to read this threaded comment; however, any edits to it will get removed if the file is opened in a newer version of Excel. Learn more: https://go.microsoft.com/fwlink/?linkid=870924
Comment:
    Merger of Oppenheim-Ephratah &amp; St. Johnsville (07/01/2013). New BEDS Code = 271201</t>
      </text>
    </comment>
  </commentList>
</comments>
</file>

<file path=xl/sharedStrings.xml><?xml version="1.0" encoding="utf-8"?>
<sst xmlns="http://schemas.openxmlformats.org/spreadsheetml/2006/main" count="4234" uniqueCount="2235">
  <si>
    <t>BEDS Code</t>
  </si>
  <si>
    <t>010100</t>
  </si>
  <si>
    <t xml:space="preserve">Albany        </t>
  </si>
  <si>
    <t>Albany</t>
  </si>
  <si>
    <t>010201</t>
  </si>
  <si>
    <t xml:space="preserve">Berne Knox    </t>
  </si>
  <si>
    <t>010306</t>
  </si>
  <si>
    <t xml:space="preserve">Bethlehem     </t>
  </si>
  <si>
    <t>010402</t>
  </si>
  <si>
    <t>Ravena Coeyman</t>
  </si>
  <si>
    <t>010500</t>
  </si>
  <si>
    <t xml:space="preserve">Cohoes        </t>
  </si>
  <si>
    <t>010601</t>
  </si>
  <si>
    <t>South Colonie</t>
  </si>
  <si>
    <t>North Colonie</t>
  </si>
  <si>
    <t>010615</t>
  </si>
  <si>
    <t xml:space="preserve">Menands       </t>
  </si>
  <si>
    <t>010623</t>
  </si>
  <si>
    <t>010701</t>
  </si>
  <si>
    <t xml:space="preserve">Green Island  </t>
  </si>
  <si>
    <t>010802</t>
  </si>
  <si>
    <t xml:space="preserve">Guilderland   </t>
  </si>
  <si>
    <t>011003</t>
  </si>
  <si>
    <t>Voorheesville</t>
  </si>
  <si>
    <t>011200</t>
  </si>
  <si>
    <t xml:space="preserve">Watervliet    </t>
  </si>
  <si>
    <t>020101</t>
  </si>
  <si>
    <t>Alfred Almond</t>
  </si>
  <si>
    <t>Allegany</t>
  </si>
  <si>
    <t>020601</t>
  </si>
  <si>
    <t xml:space="preserve">Andover       </t>
  </si>
  <si>
    <t>020702</t>
  </si>
  <si>
    <t>Genesee Valley</t>
  </si>
  <si>
    <t>020801</t>
  </si>
  <si>
    <t xml:space="preserve">Belfast       </t>
  </si>
  <si>
    <t>021102</t>
  </si>
  <si>
    <t xml:space="preserve">Canaseraga    </t>
  </si>
  <si>
    <t>021601</t>
  </si>
  <si>
    <t xml:space="preserve">Friendship    </t>
  </si>
  <si>
    <t>022001</t>
  </si>
  <si>
    <t xml:space="preserve">Fillmore      </t>
  </si>
  <si>
    <t>022101</t>
  </si>
  <si>
    <t xml:space="preserve">Whitesville   </t>
  </si>
  <si>
    <t>022302</t>
  </si>
  <si>
    <t>Cuba-Rushford</t>
  </si>
  <si>
    <t>022401</t>
  </si>
  <si>
    <t xml:space="preserve">Scio          </t>
  </si>
  <si>
    <t>022601</t>
  </si>
  <si>
    <t xml:space="preserve">Wellsville    </t>
  </si>
  <si>
    <t>022902</t>
  </si>
  <si>
    <t>Bolivar-Richbg</t>
  </si>
  <si>
    <t>030101</t>
  </si>
  <si>
    <t>Chenango Forks</t>
  </si>
  <si>
    <t>Broome</t>
  </si>
  <si>
    <t>030200</t>
  </si>
  <si>
    <t xml:space="preserve">Binghamton    </t>
  </si>
  <si>
    <t>030501</t>
  </si>
  <si>
    <t xml:space="preserve">Harpursville  </t>
  </si>
  <si>
    <t>030601</t>
  </si>
  <si>
    <t>Susquehanna Va</t>
  </si>
  <si>
    <t>030701</t>
  </si>
  <si>
    <t>Chenango Valle</t>
  </si>
  <si>
    <t>031101</t>
  </si>
  <si>
    <t>Maine Endwell</t>
  </si>
  <si>
    <t>031301</t>
  </si>
  <si>
    <t xml:space="preserve">Deposit       </t>
  </si>
  <si>
    <t>031401</t>
  </si>
  <si>
    <t>Whitney Point</t>
  </si>
  <si>
    <t>031501</t>
  </si>
  <si>
    <t>Union-Endicott</t>
  </si>
  <si>
    <t>031502</t>
  </si>
  <si>
    <t>Johnson City</t>
  </si>
  <si>
    <t>031601</t>
  </si>
  <si>
    <t xml:space="preserve">Vestal        </t>
  </si>
  <si>
    <t>031701</t>
  </si>
  <si>
    <t xml:space="preserve">Windsor       </t>
  </si>
  <si>
    <t>040204</t>
  </si>
  <si>
    <t xml:space="preserve">West Valley   </t>
  </si>
  <si>
    <t>Cattaraugus</t>
  </si>
  <si>
    <t>040302</t>
  </si>
  <si>
    <t>Allegany-Limes</t>
  </si>
  <si>
    <t>040901</t>
  </si>
  <si>
    <t>Ellicottville</t>
  </si>
  <si>
    <t>041101</t>
  </si>
  <si>
    <t>Franklinville</t>
  </si>
  <si>
    <t>041401</t>
  </si>
  <si>
    <t xml:space="preserve">Hinsdale      </t>
  </si>
  <si>
    <t>042302</t>
  </si>
  <si>
    <t>Cattaraugus-Li</t>
  </si>
  <si>
    <t>042400</t>
  </si>
  <si>
    <t xml:space="preserve">Olean         </t>
  </si>
  <si>
    <t>042801</t>
  </si>
  <si>
    <t xml:space="preserve">Gowanda       </t>
  </si>
  <si>
    <t>042901</t>
  </si>
  <si>
    <t xml:space="preserve">Portville     </t>
  </si>
  <si>
    <t>043001</t>
  </si>
  <si>
    <t xml:space="preserve">Randolph      </t>
  </si>
  <si>
    <t>043200</t>
  </si>
  <si>
    <t xml:space="preserve">Salamanca     </t>
  </si>
  <si>
    <t>043501</t>
  </si>
  <si>
    <t>Yorkshre-Pione</t>
  </si>
  <si>
    <t>050100</t>
  </si>
  <si>
    <t xml:space="preserve">Auburn        </t>
  </si>
  <si>
    <t>Cayuga</t>
  </si>
  <si>
    <t>050301</t>
  </si>
  <si>
    <t xml:space="preserve">Weedsport     </t>
  </si>
  <si>
    <t>050401</t>
  </si>
  <si>
    <t>Cato Meridian</t>
  </si>
  <si>
    <t>050701</t>
  </si>
  <si>
    <t>Southern Cayug</t>
  </si>
  <si>
    <t>051101</t>
  </si>
  <si>
    <t xml:space="preserve">Port Byron    </t>
  </si>
  <si>
    <t>051301</t>
  </si>
  <si>
    <t xml:space="preserve">Moravia       </t>
  </si>
  <si>
    <t>051901</t>
  </si>
  <si>
    <t>Union Springs</t>
  </si>
  <si>
    <t>060201</t>
  </si>
  <si>
    <t xml:space="preserve">Southwestern  </t>
  </si>
  <si>
    <t>Chautauqua</t>
  </si>
  <si>
    <t>060301</t>
  </si>
  <si>
    <t xml:space="preserve">Frewsburg     </t>
  </si>
  <si>
    <t>060401</t>
  </si>
  <si>
    <t>Cassadaga Vall</t>
  </si>
  <si>
    <t>060503</t>
  </si>
  <si>
    <t xml:space="preserve">Chautauqua    </t>
  </si>
  <si>
    <t>060601</t>
  </si>
  <si>
    <t xml:space="preserve">Pine Valley   </t>
  </si>
  <si>
    <t>060701</t>
  </si>
  <si>
    <t xml:space="preserve">Clymer        </t>
  </si>
  <si>
    <t>060800</t>
  </si>
  <si>
    <t xml:space="preserve">Dunkirk       </t>
  </si>
  <si>
    <t>061001</t>
  </si>
  <si>
    <t xml:space="preserve">Bemus Point   </t>
  </si>
  <si>
    <t>061101</t>
  </si>
  <si>
    <t xml:space="preserve">Falconer      </t>
  </si>
  <si>
    <t>061501</t>
  </si>
  <si>
    <t xml:space="preserve">Silver Creek  </t>
  </si>
  <si>
    <t>061503</t>
  </si>
  <si>
    <t xml:space="preserve">Forestville   </t>
  </si>
  <si>
    <t>061601</t>
  </si>
  <si>
    <t xml:space="preserve">Panama        </t>
  </si>
  <si>
    <t>061700</t>
  </si>
  <si>
    <t xml:space="preserve">Jamestown     </t>
  </si>
  <si>
    <t>062201</t>
  </si>
  <si>
    <t xml:space="preserve">Fredonia      </t>
  </si>
  <si>
    <t>062301</t>
  </si>
  <si>
    <t xml:space="preserve">Brocton       </t>
  </si>
  <si>
    <t>062401</t>
  </si>
  <si>
    <t xml:space="preserve">Ripley        </t>
  </si>
  <si>
    <t>062601</t>
  </si>
  <si>
    <t xml:space="preserve">Sherman       </t>
  </si>
  <si>
    <t>062901</t>
  </si>
  <si>
    <t xml:space="preserve">Westfield     </t>
  </si>
  <si>
    <t>070600</t>
  </si>
  <si>
    <t xml:space="preserve">Elmira        </t>
  </si>
  <si>
    <t>Chemung</t>
  </si>
  <si>
    <t>070901</t>
  </si>
  <si>
    <t xml:space="preserve">Horseheads    </t>
  </si>
  <si>
    <t>070902</t>
  </si>
  <si>
    <t>Elmira Heights</t>
  </si>
  <si>
    <t>080101</t>
  </si>
  <si>
    <t xml:space="preserve">Afton         </t>
  </si>
  <si>
    <t>Chenango</t>
  </si>
  <si>
    <t>080201</t>
  </si>
  <si>
    <t>Bainbridge Gui</t>
  </si>
  <si>
    <t>080601</t>
  </si>
  <si>
    <t xml:space="preserve">Greene        </t>
  </si>
  <si>
    <t>081003</t>
  </si>
  <si>
    <t xml:space="preserve">Unadilla      </t>
  </si>
  <si>
    <t>081200</t>
  </si>
  <si>
    <t xml:space="preserve">Norwich       </t>
  </si>
  <si>
    <t>081401</t>
  </si>
  <si>
    <t>Grgetwn-So Ots</t>
  </si>
  <si>
    <t>081501</t>
  </si>
  <si>
    <t xml:space="preserve">Oxford        </t>
  </si>
  <si>
    <t>082001</t>
  </si>
  <si>
    <t>Sherburne Earl</t>
  </si>
  <si>
    <t>090201</t>
  </si>
  <si>
    <t>Ausable Valley</t>
  </si>
  <si>
    <t>Clinton</t>
  </si>
  <si>
    <t>090301</t>
  </si>
  <si>
    <t xml:space="preserve">Beekmantown   </t>
  </si>
  <si>
    <t>090501</t>
  </si>
  <si>
    <t xml:space="preserve">Northeastern  </t>
  </si>
  <si>
    <t>090601</t>
  </si>
  <si>
    <t xml:space="preserve">Chazy         </t>
  </si>
  <si>
    <t>090901</t>
  </si>
  <si>
    <t>Northrn Adiron</t>
  </si>
  <si>
    <t>091101</t>
  </si>
  <si>
    <t xml:space="preserve">Peru          </t>
  </si>
  <si>
    <t>091200</t>
  </si>
  <si>
    <t xml:space="preserve">Plattsburgh   </t>
  </si>
  <si>
    <t>091402</t>
  </si>
  <si>
    <t xml:space="preserve">Saranac       </t>
  </si>
  <si>
    <t>Columbia</t>
  </si>
  <si>
    <t>100501</t>
  </si>
  <si>
    <t>Copake-Taconic</t>
  </si>
  <si>
    <t>100902</t>
  </si>
  <si>
    <t xml:space="preserve">Germantown    </t>
  </si>
  <si>
    <t>101001</t>
  </si>
  <si>
    <t xml:space="preserve">Chatham       </t>
  </si>
  <si>
    <t>101300</t>
  </si>
  <si>
    <t xml:space="preserve">Hudson        </t>
  </si>
  <si>
    <t>101401</t>
  </si>
  <si>
    <t xml:space="preserve">Kinderhook    </t>
  </si>
  <si>
    <t>101601</t>
  </si>
  <si>
    <t xml:space="preserve">New Lebanon   </t>
  </si>
  <si>
    <t>110101</t>
  </si>
  <si>
    <t xml:space="preserve">Cincinnatus   </t>
  </si>
  <si>
    <t>Cortland</t>
  </si>
  <si>
    <t>110200</t>
  </si>
  <si>
    <t xml:space="preserve">Cortland      </t>
  </si>
  <si>
    <t>110304</t>
  </si>
  <si>
    <t xml:space="preserve">Mcgraw        </t>
  </si>
  <si>
    <t>110701</t>
  </si>
  <si>
    <t xml:space="preserve">Homer         </t>
  </si>
  <si>
    <t>110901</t>
  </si>
  <si>
    <t xml:space="preserve">Marathon      </t>
  </si>
  <si>
    <t>120102</t>
  </si>
  <si>
    <t xml:space="preserve">Andes         </t>
  </si>
  <si>
    <t>Delaware</t>
  </si>
  <si>
    <t>120301</t>
  </si>
  <si>
    <t xml:space="preserve">Downsville    </t>
  </si>
  <si>
    <t>120401</t>
  </si>
  <si>
    <t>Charlotte Vall</t>
  </si>
  <si>
    <t>120501</t>
  </si>
  <si>
    <t xml:space="preserve">Delhi         </t>
  </si>
  <si>
    <t>120701</t>
  </si>
  <si>
    <t xml:space="preserve">Franklin      </t>
  </si>
  <si>
    <t>120906</t>
  </si>
  <si>
    <t xml:space="preserve">Hancock       </t>
  </si>
  <si>
    <t>121401</t>
  </si>
  <si>
    <t>Margaretville</t>
  </si>
  <si>
    <t>121502</t>
  </si>
  <si>
    <t xml:space="preserve">Roxbury       </t>
  </si>
  <si>
    <t>121601</t>
  </si>
  <si>
    <t xml:space="preserve">Sidney        </t>
  </si>
  <si>
    <t>121701</t>
  </si>
  <si>
    <t xml:space="preserve">Stamford      </t>
  </si>
  <si>
    <t>121702</t>
  </si>
  <si>
    <t xml:space="preserve">S. Kortright  </t>
  </si>
  <si>
    <t>121901</t>
  </si>
  <si>
    <t xml:space="preserve">Walton        </t>
  </si>
  <si>
    <t>130200</t>
  </si>
  <si>
    <t xml:space="preserve">Beacon        </t>
  </si>
  <si>
    <t>Dutchess</t>
  </si>
  <si>
    <t>130502</t>
  </si>
  <si>
    <t xml:space="preserve">Dover         </t>
  </si>
  <si>
    <t>130801</t>
  </si>
  <si>
    <t xml:space="preserve">Hyde Park     </t>
  </si>
  <si>
    <t>131101</t>
  </si>
  <si>
    <t xml:space="preserve">Northeast     </t>
  </si>
  <si>
    <t>131201</t>
  </si>
  <si>
    <t xml:space="preserve">Pawling       </t>
  </si>
  <si>
    <t>131301</t>
  </si>
  <si>
    <t xml:space="preserve">Pine Plains   </t>
  </si>
  <si>
    <t>131500</t>
  </si>
  <si>
    <t xml:space="preserve">Poughkeepsie  </t>
  </si>
  <si>
    <t>131601</t>
  </si>
  <si>
    <t xml:space="preserve">Arlington     </t>
  </si>
  <si>
    <t>131602</t>
  </si>
  <si>
    <t xml:space="preserve">Spackenkill   </t>
  </si>
  <si>
    <t>131701</t>
  </si>
  <si>
    <t xml:space="preserve">Red Hook      </t>
  </si>
  <si>
    <t>131801</t>
  </si>
  <si>
    <t xml:space="preserve">Rhinebeck     </t>
  </si>
  <si>
    <t>132101</t>
  </si>
  <si>
    <t xml:space="preserve">Wappingers    </t>
  </si>
  <si>
    <t>132201</t>
  </si>
  <si>
    <t xml:space="preserve">Millbrook     </t>
  </si>
  <si>
    <t>140101</t>
  </si>
  <si>
    <t xml:space="preserve">Alden         </t>
  </si>
  <si>
    <t>Erie</t>
  </si>
  <si>
    <t>140201</t>
  </si>
  <si>
    <t xml:space="preserve">Amherst       </t>
  </si>
  <si>
    <t>140203</t>
  </si>
  <si>
    <t>Williamsville</t>
  </si>
  <si>
    <t>140207</t>
  </si>
  <si>
    <t xml:space="preserve">Sweet Home    </t>
  </si>
  <si>
    <t>140301</t>
  </si>
  <si>
    <t xml:space="preserve">East Aurora   </t>
  </si>
  <si>
    <t>140600</t>
  </si>
  <si>
    <t xml:space="preserve">Buffalo       </t>
  </si>
  <si>
    <t>140701</t>
  </si>
  <si>
    <t xml:space="preserve">Cheektowaga   </t>
  </si>
  <si>
    <t>140702</t>
  </si>
  <si>
    <t xml:space="preserve">Maryvale      </t>
  </si>
  <si>
    <t>140703</t>
  </si>
  <si>
    <t>Cleveland Hill</t>
  </si>
  <si>
    <t>140707</t>
  </si>
  <si>
    <t xml:space="preserve">Depew         </t>
  </si>
  <si>
    <t>140709</t>
  </si>
  <si>
    <t xml:space="preserve">Sloan         </t>
  </si>
  <si>
    <t>140801</t>
  </si>
  <si>
    <t xml:space="preserve">Clarence      </t>
  </si>
  <si>
    <t>141101</t>
  </si>
  <si>
    <t>Springville-Gr</t>
  </si>
  <si>
    <t>141201</t>
  </si>
  <si>
    <t xml:space="preserve">Eden          </t>
  </si>
  <si>
    <t>141301</t>
  </si>
  <si>
    <t xml:space="preserve">Iroquois      </t>
  </si>
  <si>
    <t>141401</t>
  </si>
  <si>
    <t xml:space="preserve">Evans-Brant   </t>
  </si>
  <si>
    <t>141501</t>
  </si>
  <si>
    <t xml:space="preserve">Grand Island  </t>
  </si>
  <si>
    <t>141601</t>
  </si>
  <si>
    <t xml:space="preserve">Hamburg       </t>
  </si>
  <si>
    <t>141604</t>
  </si>
  <si>
    <t xml:space="preserve">Frontier      </t>
  </si>
  <si>
    <t>141701</t>
  </si>
  <si>
    <t xml:space="preserve">Holland       </t>
  </si>
  <si>
    <t>141800</t>
  </si>
  <si>
    <t xml:space="preserve">Lackawanna    </t>
  </si>
  <si>
    <t>141901</t>
  </si>
  <si>
    <t xml:space="preserve">Lancaster     </t>
  </si>
  <si>
    <t>142101</t>
  </si>
  <si>
    <t xml:space="preserve">Akron         </t>
  </si>
  <si>
    <t>142201</t>
  </si>
  <si>
    <t>North Collins</t>
  </si>
  <si>
    <t>142301</t>
  </si>
  <si>
    <t xml:space="preserve">Orchard Park  </t>
  </si>
  <si>
    <t>142500</t>
  </si>
  <si>
    <t xml:space="preserve">Tonawanda     </t>
  </si>
  <si>
    <t>142601</t>
  </si>
  <si>
    <t xml:space="preserve">Kenmore       </t>
  </si>
  <si>
    <t>142801</t>
  </si>
  <si>
    <t xml:space="preserve">West Seneca   </t>
  </si>
  <si>
    <t>150203</t>
  </si>
  <si>
    <t xml:space="preserve">Crown Point   </t>
  </si>
  <si>
    <t>Essex</t>
  </si>
  <si>
    <t>150301</t>
  </si>
  <si>
    <t>Elizabethtown</t>
  </si>
  <si>
    <t>150601</t>
  </si>
  <si>
    <t xml:space="preserve">Keene         </t>
  </si>
  <si>
    <t>150801</t>
  </si>
  <si>
    <t xml:space="preserve">Minerva       </t>
  </si>
  <si>
    <t>150901</t>
  </si>
  <si>
    <t xml:space="preserve">Moriah        </t>
  </si>
  <si>
    <t>151001</t>
  </si>
  <si>
    <t xml:space="preserve">Newcomb       </t>
  </si>
  <si>
    <t>151102</t>
  </si>
  <si>
    <t xml:space="preserve">Lake Placid   </t>
  </si>
  <si>
    <t>151401</t>
  </si>
  <si>
    <t xml:space="preserve">Schroon Lake  </t>
  </si>
  <si>
    <t>151501</t>
  </si>
  <si>
    <t xml:space="preserve">Ticonderoga   </t>
  </si>
  <si>
    <t>151601</t>
  </si>
  <si>
    <t xml:space="preserve">Westport      </t>
  </si>
  <si>
    <t>151701</t>
  </si>
  <si>
    <t xml:space="preserve">Willsboro     </t>
  </si>
  <si>
    <t>151801</t>
  </si>
  <si>
    <t>Boquot Valley</t>
  </si>
  <si>
    <t>160101</t>
  </si>
  <si>
    <t xml:space="preserve">Tupper Lake   </t>
  </si>
  <si>
    <t>Franklin</t>
  </si>
  <si>
    <t>160801</t>
  </si>
  <si>
    <t xml:space="preserve">Chateaugay    </t>
  </si>
  <si>
    <t>161201</t>
  </si>
  <si>
    <t xml:space="preserve">Salmon River  </t>
  </si>
  <si>
    <t>161401</t>
  </si>
  <si>
    <t xml:space="preserve">Saranac Lake  </t>
  </si>
  <si>
    <t>161501</t>
  </si>
  <si>
    <t xml:space="preserve">Malone        </t>
  </si>
  <si>
    <t>161601</t>
  </si>
  <si>
    <t>Brushton Moira</t>
  </si>
  <si>
    <t>161801</t>
  </si>
  <si>
    <t>St Regis Falls</t>
  </si>
  <si>
    <t>170301</t>
  </si>
  <si>
    <t xml:space="preserve">Wheelerville  </t>
  </si>
  <si>
    <t>Fulton</t>
  </si>
  <si>
    <t>170500</t>
  </si>
  <si>
    <t xml:space="preserve">Gloversville  </t>
  </si>
  <si>
    <t>170600</t>
  </si>
  <si>
    <t xml:space="preserve">Johnstown     </t>
  </si>
  <si>
    <t>170801</t>
  </si>
  <si>
    <t xml:space="preserve">Mayfield      </t>
  </si>
  <si>
    <t>170901</t>
  </si>
  <si>
    <t xml:space="preserve">Northville    </t>
  </si>
  <si>
    <t>171001</t>
  </si>
  <si>
    <t xml:space="preserve">Opp-Ephratah </t>
  </si>
  <si>
    <t>171102</t>
  </si>
  <si>
    <t>Broadalbin-Per</t>
  </si>
  <si>
    <t>180202</t>
  </si>
  <si>
    <t xml:space="preserve">Alexander     </t>
  </si>
  <si>
    <t>Genesee</t>
  </si>
  <si>
    <t>180300</t>
  </si>
  <si>
    <t xml:space="preserve">Batavia       </t>
  </si>
  <si>
    <t>180701</t>
  </si>
  <si>
    <t xml:space="preserve">Byron Bergen  </t>
  </si>
  <si>
    <t>180901</t>
  </si>
  <si>
    <t xml:space="preserve">Elba          </t>
  </si>
  <si>
    <t>181001</t>
  </si>
  <si>
    <t xml:space="preserve">Le Roy        </t>
  </si>
  <si>
    <t>181101</t>
  </si>
  <si>
    <t>Oakfield Alaba</t>
  </si>
  <si>
    <t>181201</t>
  </si>
  <si>
    <t xml:space="preserve">Pavilion      </t>
  </si>
  <si>
    <t>181302</t>
  </si>
  <si>
    <t xml:space="preserve">Pembroke      </t>
  </si>
  <si>
    <t>190301</t>
  </si>
  <si>
    <t xml:space="preserve">Cairo-Durham  </t>
  </si>
  <si>
    <t>Greene</t>
  </si>
  <si>
    <t>190401</t>
  </si>
  <si>
    <t xml:space="preserve">Catskill      </t>
  </si>
  <si>
    <t>190501</t>
  </si>
  <si>
    <t>Coxsackie Athe</t>
  </si>
  <si>
    <t>190701</t>
  </si>
  <si>
    <t xml:space="preserve">Greenville    </t>
  </si>
  <si>
    <t>190901</t>
  </si>
  <si>
    <t>Hunter Tanners</t>
  </si>
  <si>
    <t>191401</t>
  </si>
  <si>
    <t>Windham Ashlan</t>
  </si>
  <si>
    <t>Hamilton</t>
  </si>
  <si>
    <t>200401</t>
  </si>
  <si>
    <t xml:space="preserve">Indian Lake   </t>
  </si>
  <si>
    <t>200601</t>
  </si>
  <si>
    <t>Lake Pleasant</t>
  </si>
  <si>
    <t>200701</t>
  </si>
  <si>
    <t xml:space="preserve">Long Lake     </t>
  </si>
  <si>
    <t>200901</t>
  </si>
  <si>
    <t xml:space="preserve">Wells         </t>
  </si>
  <si>
    <t>210302</t>
  </si>
  <si>
    <t>West Canada Va</t>
  </si>
  <si>
    <t>Herkimer</t>
  </si>
  <si>
    <t>210402</t>
  </si>
  <si>
    <t>Frankfort-Schu</t>
  </si>
  <si>
    <t>210501</t>
  </si>
  <si>
    <t>Ilion</t>
  </si>
  <si>
    <t>210502</t>
  </si>
  <si>
    <t>Mohawk</t>
  </si>
  <si>
    <t>210601</t>
  </si>
  <si>
    <t xml:space="preserve">Herkimer      </t>
  </si>
  <si>
    <t>210800</t>
  </si>
  <si>
    <t xml:space="preserve">Little Falls  </t>
  </si>
  <si>
    <t>211003</t>
  </si>
  <si>
    <t xml:space="preserve">Dolgeville    </t>
  </si>
  <si>
    <t>211103</t>
  </si>
  <si>
    <t xml:space="preserve">Poland        </t>
  </si>
  <si>
    <t>211701</t>
  </si>
  <si>
    <t>Van Hornsville</t>
  </si>
  <si>
    <t>211901</t>
  </si>
  <si>
    <t xml:space="preserve">Town Of Webb  </t>
  </si>
  <si>
    <t>212001</t>
  </si>
  <si>
    <t>Bridgewater-W</t>
  </si>
  <si>
    <t>212101</t>
  </si>
  <si>
    <t>Central Valley</t>
  </si>
  <si>
    <t>220101</t>
  </si>
  <si>
    <t xml:space="preserve">S. Jefferson  </t>
  </si>
  <si>
    <t>Jefferson</t>
  </si>
  <si>
    <t>220202</t>
  </si>
  <si>
    <t xml:space="preserve">Alexandria    </t>
  </si>
  <si>
    <t>220301</t>
  </si>
  <si>
    <t xml:space="preserve">Indian River  </t>
  </si>
  <si>
    <t>220401</t>
  </si>
  <si>
    <t>General Brown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</si>
  <si>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</si>
  <si>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</si>
  <si>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</si>
  <si>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</si>
  <si>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</si>
  <si>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</si>
  <si>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</si>
  <si>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 xml:space="preserve">Lyme          </t>
  </si>
  <si>
    <t>221401</t>
  </si>
  <si>
    <t>La Fargeville</t>
  </si>
  <si>
    <t>222000</t>
  </si>
  <si>
    <t xml:space="preserve">Watertown     </t>
  </si>
  <si>
    <t>222201</t>
  </si>
  <si>
    <t xml:space="preserve">Carthage      </t>
  </si>
  <si>
    <t>230201</t>
  </si>
  <si>
    <t xml:space="preserve">Copenhagen    </t>
  </si>
  <si>
    <t>Lewis</t>
  </si>
  <si>
    <t>230301</t>
  </si>
  <si>
    <t xml:space="preserve">Harrisville   </t>
  </si>
  <si>
    <t>230901</t>
  </si>
  <si>
    <t xml:space="preserve">Lowville      </t>
  </si>
  <si>
    <t>231101</t>
  </si>
  <si>
    <t xml:space="preserve">South Lewis   </t>
  </si>
  <si>
    <t>231301</t>
  </si>
  <si>
    <t xml:space="preserve">Beaver River  </t>
  </si>
  <si>
    <t>240101</t>
  </si>
  <si>
    <t xml:space="preserve">Avon          </t>
  </si>
  <si>
    <t>Livingston</t>
  </si>
  <si>
    <t>240201</t>
  </si>
  <si>
    <t>Caledonia Mumf</t>
  </si>
  <si>
    <t>240401</t>
  </si>
  <si>
    <t xml:space="preserve">Geneseo       </t>
  </si>
  <si>
    <t>240801</t>
  </si>
  <si>
    <t xml:space="preserve">Livonia       </t>
  </si>
  <si>
    <t>240901</t>
  </si>
  <si>
    <t xml:space="preserve">Mount Morris  </t>
  </si>
  <si>
    <t>241001</t>
  </si>
  <si>
    <t xml:space="preserve">Dansville     </t>
  </si>
  <si>
    <t>241101</t>
  </si>
  <si>
    <t xml:space="preserve">Dalton-Nunda  </t>
  </si>
  <si>
    <t>241701</t>
  </si>
  <si>
    <t xml:space="preserve">York          </t>
  </si>
  <si>
    <t>250109</t>
  </si>
  <si>
    <t xml:space="preserve">Brookfield    </t>
  </si>
  <si>
    <t>Madison</t>
  </si>
  <si>
    <t>250201</t>
  </si>
  <si>
    <t xml:space="preserve">Cazenovia     </t>
  </si>
  <si>
    <t>250301</t>
  </si>
  <si>
    <t xml:space="preserve">De Ruyter     </t>
  </si>
  <si>
    <t>250401</t>
  </si>
  <si>
    <t>Morrisville Ea</t>
  </si>
  <si>
    <t>250701</t>
  </si>
  <si>
    <t xml:space="preserve">Hamilton      </t>
  </si>
  <si>
    <t>250901</t>
  </si>
  <si>
    <t xml:space="preserve">Canastota     </t>
  </si>
  <si>
    <t>251101</t>
  </si>
  <si>
    <t xml:space="preserve">Madison       </t>
  </si>
  <si>
    <t>251400</t>
  </si>
  <si>
    <t xml:space="preserve">Oneida City   </t>
  </si>
  <si>
    <t>251501</t>
  </si>
  <si>
    <t>Stockbridge Va</t>
  </si>
  <si>
    <t>251601</t>
  </si>
  <si>
    <t xml:space="preserve">Chittenango   </t>
  </si>
  <si>
    <t>260101</t>
  </si>
  <si>
    <t xml:space="preserve">Brighton      </t>
  </si>
  <si>
    <t>Monroe</t>
  </si>
  <si>
    <t>260401</t>
  </si>
  <si>
    <t xml:space="preserve">Gates Chili   </t>
  </si>
  <si>
    <t>260501</t>
  </si>
  <si>
    <t xml:space="preserve">Greece        </t>
  </si>
  <si>
    <t>260801</t>
  </si>
  <si>
    <t>E. Irondequoit</t>
  </si>
  <si>
    <t>260803</t>
  </si>
  <si>
    <t>W. Irondequoit</t>
  </si>
  <si>
    <t>260901</t>
  </si>
  <si>
    <t>Honeoye Falls</t>
  </si>
  <si>
    <t>261001</t>
  </si>
  <si>
    <t xml:space="preserve">Spencerport   </t>
  </si>
  <si>
    <t>261101</t>
  </si>
  <si>
    <t xml:space="preserve">Hilton        </t>
  </si>
  <si>
    <t>261201</t>
  </si>
  <si>
    <t xml:space="preserve">Penfield      </t>
  </si>
  <si>
    <t>261301</t>
  </si>
  <si>
    <t xml:space="preserve">Fairport      </t>
  </si>
  <si>
    <t>261313</t>
  </si>
  <si>
    <t>East Rochester</t>
  </si>
  <si>
    <t>261401</t>
  </si>
  <si>
    <t xml:space="preserve">Pittsford     </t>
  </si>
  <si>
    <t>261501</t>
  </si>
  <si>
    <t>Churchville Ch</t>
  </si>
  <si>
    <t>261600</t>
  </si>
  <si>
    <t xml:space="preserve">Rochester     </t>
  </si>
  <si>
    <t>261701</t>
  </si>
  <si>
    <t>Rush Henrietta</t>
  </si>
  <si>
    <t>261801</t>
  </si>
  <si>
    <t xml:space="preserve">Brockport     </t>
  </si>
  <si>
    <t>261901</t>
  </si>
  <si>
    <t xml:space="preserve">Webster       </t>
  </si>
  <si>
    <t>262001</t>
  </si>
  <si>
    <t>Wheatland Chil</t>
  </si>
  <si>
    <t>270100</t>
  </si>
  <si>
    <t xml:space="preserve">Amsterdam     </t>
  </si>
  <si>
    <t>Montgomery</t>
  </si>
  <si>
    <t>270301</t>
  </si>
  <si>
    <t xml:space="preserve">Canajoharie   </t>
  </si>
  <si>
    <t>270601</t>
  </si>
  <si>
    <t>Fonda Fultonvi</t>
  </si>
  <si>
    <t>270701</t>
  </si>
  <si>
    <t xml:space="preserve">Fort Plain    </t>
  </si>
  <si>
    <t>271102</t>
  </si>
  <si>
    <t>St Johnsville</t>
  </si>
  <si>
    <t>271201</t>
  </si>
  <si>
    <t>OP-EPH-ST JHNS</t>
  </si>
  <si>
    <t>280100</t>
  </si>
  <si>
    <t xml:space="preserve">Glen Cove     </t>
  </si>
  <si>
    <t>Nassau</t>
  </si>
  <si>
    <t>280201</t>
  </si>
  <si>
    <t xml:space="preserve">Hempstead     </t>
  </si>
  <si>
    <t>280202</t>
  </si>
  <si>
    <t xml:space="preserve">Uniondale     </t>
  </si>
  <si>
    <t>280203</t>
  </si>
  <si>
    <t xml:space="preserve">East Meadow   </t>
  </si>
  <si>
    <t>280204</t>
  </si>
  <si>
    <t>North Bellmore</t>
  </si>
  <si>
    <t>280205</t>
  </si>
  <si>
    <t xml:space="preserve">Levittown     </t>
  </si>
  <si>
    <t>280206</t>
  </si>
  <si>
    <t xml:space="preserve">Seaford       </t>
  </si>
  <si>
    <t>280207</t>
  </si>
  <si>
    <t xml:space="preserve">Bellmore      </t>
  </si>
  <si>
    <t>280208</t>
  </si>
  <si>
    <t xml:space="preserve">Roosevelt     </t>
  </si>
  <si>
    <t>280209</t>
  </si>
  <si>
    <t xml:space="preserve">Freeport      </t>
  </si>
  <si>
    <t>280210</t>
  </si>
  <si>
    <t xml:space="preserve">Baldwin       </t>
  </si>
  <si>
    <t>280211</t>
  </si>
  <si>
    <t xml:space="preserve">Oceanside     </t>
  </si>
  <si>
    <t>280212</t>
  </si>
  <si>
    <t xml:space="preserve">Malverne      </t>
  </si>
  <si>
    <t>280213</t>
  </si>
  <si>
    <t>V Str Thirteen</t>
  </si>
  <si>
    <t>280214</t>
  </si>
  <si>
    <t>Hewlett Woodme</t>
  </si>
  <si>
    <t>280215</t>
  </si>
  <si>
    <t xml:space="preserve">Lawrence      </t>
  </si>
  <si>
    <t>280216</t>
  </si>
  <si>
    <t xml:space="preserve">Elmont        </t>
  </si>
  <si>
    <t>280217</t>
  </si>
  <si>
    <t>Franklin Squar</t>
  </si>
  <si>
    <t>280218</t>
  </si>
  <si>
    <t xml:space="preserve">Garden City   </t>
  </si>
  <si>
    <t>280219</t>
  </si>
  <si>
    <t>East Rockaway</t>
  </si>
  <si>
    <t>280220</t>
  </si>
  <si>
    <t xml:space="preserve">Lynbrook      </t>
  </si>
  <si>
    <t>280221</t>
  </si>
  <si>
    <t>Rockville Cent</t>
  </si>
  <si>
    <t>280222</t>
  </si>
  <si>
    <t xml:space="preserve">Floral Park   </t>
  </si>
  <si>
    <t>280223</t>
  </si>
  <si>
    <t xml:space="preserve">Wantagh       </t>
  </si>
  <si>
    <t>280224</t>
  </si>
  <si>
    <t>V Str Twenty-F</t>
  </si>
  <si>
    <t>280225</t>
  </si>
  <si>
    <t xml:space="preserve">Merrick       </t>
  </si>
  <si>
    <t>280226</t>
  </si>
  <si>
    <t xml:space="preserve">Island Trees  </t>
  </si>
  <si>
    <t>280227</t>
  </si>
  <si>
    <t>West Hempstead</t>
  </si>
  <si>
    <t>280229</t>
  </si>
  <si>
    <t>North Merrick</t>
  </si>
  <si>
    <t>280230</t>
  </si>
  <si>
    <t>Valley Str Uf</t>
  </si>
  <si>
    <t>280231</t>
  </si>
  <si>
    <t xml:space="preserve">Island Park   </t>
  </si>
  <si>
    <t>280251</t>
  </si>
  <si>
    <t>Valley Str Chs</t>
  </si>
  <si>
    <t>280252</t>
  </si>
  <si>
    <t xml:space="preserve">Sewanhaka     </t>
  </si>
  <si>
    <t>280253</t>
  </si>
  <si>
    <t>Bellmore-Merri</t>
  </si>
  <si>
    <t>280300</t>
  </si>
  <si>
    <t xml:space="preserve">Long Beach    </t>
  </si>
  <si>
    <t>280401</t>
  </si>
  <si>
    <t xml:space="preserve">Westbury      </t>
  </si>
  <si>
    <t>280402</t>
  </si>
  <si>
    <t>East Williston</t>
  </si>
  <si>
    <t>280403</t>
  </si>
  <si>
    <t xml:space="preserve">Roslyn        </t>
  </si>
  <si>
    <t>280404</t>
  </si>
  <si>
    <t>Port Washingto</t>
  </si>
  <si>
    <t>280405</t>
  </si>
  <si>
    <t>New Hyde Park</t>
  </si>
  <si>
    <t>280406</t>
  </si>
  <si>
    <t xml:space="preserve">Manhasset     </t>
  </si>
  <si>
    <t>280407</t>
  </si>
  <si>
    <t xml:space="preserve">Great Neck    </t>
  </si>
  <si>
    <t>280409</t>
  </si>
  <si>
    <t xml:space="preserve">Herricks      </t>
  </si>
  <si>
    <t>280410</t>
  </si>
  <si>
    <t xml:space="preserve">Mineola       </t>
  </si>
  <si>
    <t>280411</t>
  </si>
  <si>
    <t xml:space="preserve">Carle Place   </t>
  </si>
  <si>
    <t>280501</t>
  </si>
  <si>
    <t xml:space="preserve">North Shore   </t>
  </si>
  <si>
    <t>280502</t>
  </si>
  <si>
    <t xml:space="preserve">Syosset       </t>
  </si>
  <si>
    <t>280503</t>
  </si>
  <si>
    <t>Locust Valley</t>
  </si>
  <si>
    <t>280504</t>
  </si>
  <si>
    <t xml:space="preserve">Plainview     </t>
  </si>
  <si>
    <t>280506</t>
  </si>
  <si>
    <t xml:space="preserve">Oyster Bay    </t>
  </si>
  <si>
    <t>280515</t>
  </si>
  <si>
    <t xml:space="preserve">Jericho       </t>
  </si>
  <si>
    <t>280517</t>
  </si>
  <si>
    <t xml:space="preserve">Hicksville    </t>
  </si>
  <si>
    <t>280518</t>
  </si>
  <si>
    <t xml:space="preserve">Plainedge     </t>
  </si>
  <si>
    <t>280521</t>
  </si>
  <si>
    <t xml:space="preserve">Bethpage      </t>
  </si>
  <si>
    <t>280522</t>
  </si>
  <si>
    <t xml:space="preserve">Farmingdale   </t>
  </si>
  <si>
    <t>280523</t>
  </si>
  <si>
    <t xml:space="preserve">Massapequa    </t>
  </si>
  <si>
    <t>400301</t>
  </si>
  <si>
    <t>Lewiston Porte</t>
  </si>
  <si>
    <t>Niagara</t>
  </si>
  <si>
    <t>400400</t>
  </si>
  <si>
    <t xml:space="preserve">Lockport      </t>
  </si>
  <si>
    <t>400601</t>
  </si>
  <si>
    <t xml:space="preserve">Newfane       </t>
  </si>
  <si>
    <t>400701</t>
  </si>
  <si>
    <t>Niagara Wheatf</t>
  </si>
  <si>
    <t>400800</t>
  </si>
  <si>
    <t>Niagara Falls</t>
  </si>
  <si>
    <t>400900</t>
  </si>
  <si>
    <t xml:space="preserve">N. Tonawanda  </t>
  </si>
  <si>
    <t>401001</t>
  </si>
  <si>
    <t xml:space="preserve">Starpoint     </t>
  </si>
  <si>
    <t>401201</t>
  </si>
  <si>
    <t>Royalton Hartl</t>
  </si>
  <si>
    <t>401301</t>
  </si>
  <si>
    <t xml:space="preserve">Barker        </t>
  </si>
  <si>
    <t>401501</t>
  </si>
  <si>
    <t xml:space="preserve">Wilson        </t>
  </si>
  <si>
    <t>410401</t>
  </si>
  <si>
    <t xml:space="preserve">Adirondack    </t>
  </si>
  <si>
    <t>Oneida</t>
  </si>
  <si>
    <t>410601</t>
  </si>
  <si>
    <t xml:space="preserve">Camden        </t>
  </si>
  <si>
    <t>411101</t>
  </si>
  <si>
    <t xml:space="preserve">Clinton       </t>
  </si>
  <si>
    <t>411501</t>
  </si>
  <si>
    <t xml:space="preserve">New Hartford  </t>
  </si>
  <si>
    <t>411504</t>
  </si>
  <si>
    <t>New York Mills</t>
  </si>
  <si>
    <t>411603</t>
  </si>
  <si>
    <t>Sauquoit Valle</t>
  </si>
  <si>
    <t>411701</t>
  </si>
  <si>
    <t xml:space="preserve">Remsen        </t>
  </si>
  <si>
    <t>411800</t>
  </si>
  <si>
    <t xml:space="preserve">Rome          </t>
  </si>
  <si>
    <t>411902</t>
  </si>
  <si>
    <t xml:space="preserve">Waterville    </t>
  </si>
  <si>
    <t>412000</t>
  </si>
  <si>
    <t xml:space="preserve">Sherrill      </t>
  </si>
  <si>
    <t>412201</t>
  </si>
  <si>
    <t>Holland Patent</t>
  </si>
  <si>
    <t>412300</t>
  </si>
  <si>
    <t xml:space="preserve">Utica         </t>
  </si>
  <si>
    <t>412801</t>
  </si>
  <si>
    <t xml:space="preserve">Westmoreland  </t>
  </si>
  <si>
    <t>412901</t>
  </si>
  <si>
    <t xml:space="preserve">Oriskany      </t>
  </si>
  <si>
    <t>412902</t>
  </si>
  <si>
    <t xml:space="preserve">Whitesboro    </t>
  </si>
  <si>
    <t>420101</t>
  </si>
  <si>
    <t xml:space="preserve">West Genesee  </t>
  </si>
  <si>
    <t>Onondaga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</si>
  <si>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</si>
  <si>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</si>
  <si>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</si>
  <si>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</si>
  <si>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</si>
  <si>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</si>
  <si>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</si>
  <si>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</si>
  <si>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</si>
  <si>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>Fabius-Pompey</t>
  </si>
  <si>
    <t>420701</t>
  </si>
  <si>
    <t xml:space="preserve">Westhill      </t>
  </si>
  <si>
    <t>420702</t>
  </si>
  <si>
    <t xml:space="preserve">Solvay        </t>
  </si>
  <si>
    <t>420807</t>
  </si>
  <si>
    <t xml:space="preserve">La Fayette    </t>
  </si>
  <si>
    <t>420901</t>
  </si>
  <si>
    <t>Baldwinsville</t>
  </si>
  <si>
    <t>421001</t>
  </si>
  <si>
    <t xml:space="preserve">Fayetteville  </t>
  </si>
  <si>
    <t>421101</t>
  </si>
  <si>
    <t xml:space="preserve">Marcellus     </t>
  </si>
  <si>
    <t>421201</t>
  </si>
  <si>
    <t xml:space="preserve">Onondaga      </t>
  </si>
  <si>
    <t>421501</t>
  </si>
  <si>
    <t xml:space="preserve">Liverpool     </t>
  </si>
  <si>
    <t>421504</t>
  </si>
  <si>
    <t xml:space="preserve">Lyncourt      </t>
  </si>
  <si>
    <t>421601</t>
  </si>
  <si>
    <t xml:space="preserve">Skaneateles   </t>
  </si>
  <si>
    <t>421800</t>
  </si>
  <si>
    <t xml:space="preserve">Syracuse      </t>
  </si>
  <si>
    <t>421902</t>
  </si>
  <si>
    <t xml:space="preserve">Tully         </t>
  </si>
  <si>
    <t>430300</t>
  </si>
  <si>
    <t xml:space="preserve">Canandaigua   </t>
  </si>
  <si>
    <t>Ontario</t>
  </si>
  <si>
    <t>430501</t>
  </si>
  <si>
    <t>East Bloomfiel</t>
  </si>
  <si>
    <t>430700</t>
  </si>
  <si>
    <t xml:space="preserve">Geneva        </t>
  </si>
  <si>
    <t>430901</t>
  </si>
  <si>
    <t>Gorham-Middles</t>
  </si>
  <si>
    <t>431101</t>
  </si>
  <si>
    <t>Manchstr-Shrts</t>
  </si>
  <si>
    <t>431201</t>
  </si>
  <si>
    <t xml:space="preserve">Naples        </t>
  </si>
  <si>
    <t>431301</t>
  </si>
  <si>
    <t>Phelps-Clifton</t>
  </si>
  <si>
    <t>431401</t>
  </si>
  <si>
    <t xml:space="preserve">Honeoye       </t>
  </si>
  <si>
    <t>431701</t>
  </si>
  <si>
    <t xml:space="preserve">Victor        </t>
  </si>
  <si>
    <t>440102</t>
  </si>
  <si>
    <t>Washingtonvill</t>
  </si>
  <si>
    <t>Orange</t>
  </si>
  <si>
    <t>440201</t>
  </si>
  <si>
    <t xml:space="preserve">Chester       </t>
  </si>
  <si>
    <t>440301</t>
  </si>
  <si>
    <t xml:space="preserve">Cornwall      </t>
  </si>
  <si>
    <t>440401</t>
  </si>
  <si>
    <t xml:space="preserve">Pine Bush     </t>
  </si>
  <si>
    <t>440601</t>
  </si>
  <si>
    <t xml:space="preserve">Goshen        </t>
  </si>
  <si>
    <t>440901</t>
  </si>
  <si>
    <t>Highland Falls</t>
  </si>
  <si>
    <t>441000</t>
  </si>
  <si>
    <t xml:space="preserve">Middletown    </t>
  </si>
  <si>
    <t>441101</t>
  </si>
  <si>
    <t>Minisink Valle</t>
  </si>
  <si>
    <t>441201</t>
  </si>
  <si>
    <t>Monroe Woodbur</t>
  </si>
  <si>
    <t>441202</t>
  </si>
  <si>
    <t xml:space="preserve">Kiryas Joel   </t>
  </si>
  <si>
    <t>441301</t>
  </si>
  <si>
    <t>Valley-Montgmr</t>
  </si>
  <si>
    <t>441600</t>
  </si>
  <si>
    <t xml:space="preserve">Newburgh      </t>
  </si>
  <si>
    <t>441800</t>
  </si>
  <si>
    <t xml:space="preserve">Port Jervis   </t>
  </si>
  <si>
    <t>441903</t>
  </si>
  <si>
    <t xml:space="preserve">Tuxedo        </t>
  </si>
  <si>
    <t>442101</t>
  </si>
  <si>
    <t>Warwick Valley</t>
  </si>
  <si>
    <t>442111</t>
  </si>
  <si>
    <t>Greenwood Lake</t>
  </si>
  <si>
    <t>442115</t>
  </si>
  <si>
    <t xml:space="preserve">Florida       </t>
  </si>
  <si>
    <t>450101</t>
  </si>
  <si>
    <t xml:space="preserve">Albion        </t>
  </si>
  <si>
    <t>Orleans</t>
  </si>
  <si>
    <t>450607</t>
  </si>
  <si>
    <t xml:space="preserve">Kendall       </t>
  </si>
  <si>
    <t>450704</t>
  </si>
  <si>
    <t xml:space="preserve">Holley        </t>
  </si>
  <si>
    <t>450801</t>
  </si>
  <si>
    <t xml:space="preserve">Medina        </t>
  </si>
  <si>
    <t>451001</t>
  </si>
  <si>
    <t xml:space="preserve">Lyndonville   </t>
  </si>
  <si>
    <t>460102</t>
  </si>
  <si>
    <t>Altmar Parish</t>
  </si>
  <si>
    <t>Oswego</t>
  </si>
  <si>
    <t>460500</t>
  </si>
  <si>
    <t xml:space="preserve">Fulton        </t>
  </si>
  <si>
    <t>460701</t>
  </si>
  <si>
    <t xml:space="preserve">Hannibal      </t>
  </si>
  <si>
    <t>460801</t>
  </si>
  <si>
    <t>Central Square</t>
  </si>
  <si>
    <t>460901</t>
  </si>
  <si>
    <t xml:space="preserve">Mexico        </t>
  </si>
  <si>
    <t>461300</t>
  </si>
  <si>
    <t xml:space="preserve">Oswego        </t>
  </si>
  <si>
    <t>461801</t>
  </si>
  <si>
    <t xml:space="preserve">Pulaski       </t>
  </si>
  <si>
    <t>461901</t>
  </si>
  <si>
    <t xml:space="preserve">Sandy Creek   </t>
  </si>
  <si>
    <t>462001</t>
  </si>
  <si>
    <t xml:space="preserve">Phoenix       </t>
  </si>
  <si>
    <t>470202</t>
  </si>
  <si>
    <t>Glbtsvlle-Mt U</t>
  </si>
  <si>
    <t>Otsego</t>
  </si>
  <si>
    <t>470501</t>
  </si>
  <si>
    <t xml:space="preserve">Edmeston      </t>
  </si>
  <si>
    <t>470801</t>
  </si>
  <si>
    <t xml:space="preserve">Laurens       </t>
  </si>
  <si>
    <t>470901</t>
  </si>
  <si>
    <t xml:space="preserve">Schenevus     </t>
  </si>
  <si>
    <t>471101</t>
  </si>
  <si>
    <t xml:space="preserve">Milford       </t>
  </si>
  <si>
    <t>471201</t>
  </si>
  <si>
    <t xml:space="preserve">Morris        </t>
  </si>
  <si>
    <t>471400</t>
  </si>
  <si>
    <t xml:space="preserve">Oneonta       </t>
  </si>
  <si>
    <t>471601</t>
  </si>
  <si>
    <t>Otego-Unadilla</t>
  </si>
  <si>
    <t>471701</t>
  </si>
  <si>
    <t xml:space="preserve">Cooperstown   </t>
  </si>
  <si>
    <t>472001</t>
  </si>
  <si>
    <t>Richfield Spri</t>
  </si>
  <si>
    <t>472202</t>
  </si>
  <si>
    <t>Cherry Vly-Spr</t>
  </si>
  <si>
    <t>472506</t>
  </si>
  <si>
    <t xml:space="preserve">Worcester     </t>
  </si>
  <si>
    <t>480101</t>
  </si>
  <si>
    <t xml:space="preserve">Mahopac       </t>
  </si>
  <si>
    <t>Putnam</t>
  </si>
  <si>
    <t>480102</t>
  </si>
  <si>
    <t xml:space="preserve">Carmel        </t>
  </si>
  <si>
    <t>480401</t>
  </si>
  <si>
    <t xml:space="preserve">Haldane       </t>
  </si>
  <si>
    <t>480404</t>
  </si>
  <si>
    <t xml:space="preserve">Garrison      </t>
  </si>
  <si>
    <t>480503</t>
  </si>
  <si>
    <t>Putnam Valley</t>
  </si>
  <si>
    <t>480601</t>
  </si>
  <si>
    <t xml:space="preserve">Brewster      </t>
  </si>
  <si>
    <t>490101</t>
  </si>
  <si>
    <t xml:space="preserve">Berlin        </t>
  </si>
  <si>
    <t>Rensselaer</t>
  </si>
  <si>
    <t>490202</t>
  </si>
  <si>
    <t>Brunswick Cent</t>
  </si>
  <si>
    <t>490301</t>
  </si>
  <si>
    <t>East Greenbush</t>
  </si>
  <si>
    <t>490501</t>
  </si>
  <si>
    <t>Hoosick Falls</t>
  </si>
  <si>
    <t>490601</t>
  </si>
  <si>
    <t xml:space="preserve">Lansingburgh  </t>
  </si>
  <si>
    <t>490804</t>
  </si>
  <si>
    <t xml:space="preserve">Wynantskill   </t>
  </si>
  <si>
    <t>491200</t>
  </si>
  <si>
    <t xml:space="preserve">Rensselaer    </t>
  </si>
  <si>
    <t>491302</t>
  </si>
  <si>
    <t xml:space="preserve">Averill Park  </t>
  </si>
  <si>
    <t>491401</t>
  </si>
  <si>
    <t>Hoosic Valley</t>
  </si>
  <si>
    <t>491501</t>
  </si>
  <si>
    <t xml:space="preserve">Schodack      </t>
  </si>
  <si>
    <t>491700</t>
  </si>
  <si>
    <t xml:space="preserve">Troy          </t>
  </si>
  <si>
    <t>500101</t>
  </si>
  <si>
    <t xml:space="preserve">Clarkstown    </t>
  </si>
  <si>
    <t>Rockland</t>
  </si>
  <si>
    <t>500108</t>
  </si>
  <si>
    <t xml:space="preserve">Nanuet        </t>
  </si>
  <si>
    <t>500201</t>
  </si>
  <si>
    <t>Haverstraw-St</t>
  </si>
  <si>
    <t>500301</t>
  </si>
  <si>
    <t>S. Orangetown</t>
  </si>
  <si>
    <t>500304</t>
  </si>
  <si>
    <t xml:space="preserve">Nyack         </t>
  </si>
  <si>
    <t>500308</t>
  </si>
  <si>
    <t xml:space="preserve">Pearl River   </t>
  </si>
  <si>
    <t>500401</t>
  </si>
  <si>
    <t xml:space="preserve">Ramapo        </t>
  </si>
  <si>
    <t>500402</t>
  </si>
  <si>
    <t xml:space="preserve">East Ramapo   </t>
  </si>
  <si>
    <t>510101</t>
  </si>
  <si>
    <t>Brasher Falls</t>
  </si>
  <si>
    <t>St. Lawrence</t>
  </si>
  <si>
    <t>510201</t>
  </si>
  <si>
    <t xml:space="preserve">Canton        </t>
  </si>
  <si>
    <t>510401</t>
  </si>
  <si>
    <t xml:space="preserve">Clifton Fine  </t>
  </si>
  <si>
    <t>510501</t>
  </si>
  <si>
    <t>Colton Pierrep</t>
  </si>
  <si>
    <t>511101</t>
  </si>
  <si>
    <t xml:space="preserve">Gouverneur    </t>
  </si>
  <si>
    <t>511201</t>
  </si>
  <si>
    <t xml:space="preserve">Hammond       </t>
  </si>
  <si>
    <t>511301</t>
  </si>
  <si>
    <t>Hermon Dekalb</t>
  </si>
  <si>
    <t>511602</t>
  </si>
  <si>
    <t xml:space="preserve">Lisbon        </t>
  </si>
  <si>
    <t>511901</t>
  </si>
  <si>
    <t>Madrid Wadding</t>
  </si>
  <si>
    <t>512001</t>
  </si>
  <si>
    <t xml:space="preserve">Massena       </t>
  </si>
  <si>
    <t>512101</t>
  </si>
  <si>
    <t xml:space="preserve">Morristown    </t>
  </si>
  <si>
    <t>512201</t>
  </si>
  <si>
    <t>Norwood Norfol</t>
  </si>
  <si>
    <t>512300</t>
  </si>
  <si>
    <t xml:space="preserve">Ogdensburg    </t>
  </si>
  <si>
    <t>512404</t>
  </si>
  <si>
    <t xml:space="preserve">Heuvelton     </t>
  </si>
  <si>
    <t>512501</t>
  </si>
  <si>
    <t xml:space="preserve">Parishville   </t>
  </si>
  <si>
    <t>512902</t>
  </si>
  <si>
    <t xml:space="preserve">Potsdam       </t>
  </si>
  <si>
    <t>513102</t>
  </si>
  <si>
    <t xml:space="preserve">Edwards-Knox  </t>
  </si>
  <si>
    <t>520101</t>
  </si>
  <si>
    <t xml:space="preserve">Burnt Hills   </t>
  </si>
  <si>
    <t>Saratoga</t>
  </si>
  <si>
    <t>520302</t>
  </si>
  <si>
    <t xml:space="preserve">Shenendehowa  </t>
  </si>
  <si>
    <t>520401</t>
  </si>
  <si>
    <t xml:space="preserve">Corinth       </t>
  </si>
  <si>
    <t>520601</t>
  </si>
  <si>
    <t xml:space="preserve">Edinburg      </t>
  </si>
  <si>
    <t>520701</t>
  </si>
  <si>
    <t xml:space="preserve">Galway        </t>
  </si>
  <si>
    <t>521200</t>
  </si>
  <si>
    <t>Mechanicville</t>
  </si>
  <si>
    <t>521301</t>
  </si>
  <si>
    <t xml:space="preserve">Ballston Spa  </t>
  </si>
  <si>
    <t>521401</t>
  </si>
  <si>
    <t>S. Glens Falls</t>
  </si>
  <si>
    <t>521701</t>
  </si>
  <si>
    <t>Schuylerville</t>
  </si>
  <si>
    <t>521800</t>
  </si>
  <si>
    <t>Saratoga Sprin</t>
  </si>
  <si>
    <t>522001</t>
  </si>
  <si>
    <t xml:space="preserve">Stillwater    </t>
  </si>
  <si>
    <t>522101</t>
  </si>
  <si>
    <t xml:space="preserve">Waterford     </t>
  </si>
  <si>
    <t>530101</t>
  </si>
  <si>
    <t xml:space="preserve">Duanesburg    </t>
  </si>
  <si>
    <t>Schenectady</t>
  </si>
  <si>
    <t>530202</t>
  </si>
  <si>
    <t>Scotia Glenvil</t>
  </si>
  <si>
    <t>530301</t>
  </si>
  <si>
    <t xml:space="preserve">Niskayuna     </t>
  </si>
  <si>
    <t>530501</t>
  </si>
  <si>
    <t xml:space="preserve">Schalmont     </t>
  </si>
  <si>
    <t>530515</t>
  </si>
  <si>
    <t xml:space="preserve">Mohonasen     </t>
  </si>
  <si>
    <t>530600</t>
  </si>
  <si>
    <t xml:space="preserve">Schenectady   </t>
  </si>
  <si>
    <t>540801</t>
  </si>
  <si>
    <t>Gilboa Conesvi</t>
  </si>
  <si>
    <t>Schoharie</t>
  </si>
  <si>
    <t>540901</t>
  </si>
  <si>
    <t xml:space="preserve">Jefferson     </t>
  </si>
  <si>
    <t>541001</t>
  </si>
  <si>
    <t xml:space="preserve">Middleburgh   </t>
  </si>
  <si>
    <t>541102</t>
  </si>
  <si>
    <t>Cobleskl-Richm</t>
  </si>
  <si>
    <t>541201</t>
  </si>
  <si>
    <t xml:space="preserve">Schoharie     </t>
  </si>
  <si>
    <t>541401</t>
  </si>
  <si>
    <t>Sharon Springs</t>
  </si>
  <si>
    <t>550101</t>
  </si>
  <si>
    <t>Odessa Montour</t>
  </si>
  <si>
    <t>Schuyler</t>
  </si>
  <si>
    <t>550301</t>
  </si>
  <si>
    <t xml:space="preserve">Watkins Glen  </t>
  </si>
  <si>
    <t>560501</t>
  </si>
  <si>
    <t xml:space="preserve">South Seneca  </t>
  </si>
  <si>
    <t>Seneca</t>
  </si>
  <si>
    <t>560603</t>
  </si>
  <si>
    <t xml:space="preserve">Romulus       </t>
  </si>
  <si>
    <t>560701</t>
  </si>
  <si>
    <t xml:space="preserve">Seneca Falls  </t>
  </si>
  <si>
    <t>561006</t>
  </si>
  <si>
    <t>Waterloo Cent</t>
  </si>
  <si>
    <t>570101</t>
  </si>
  <si>
    <t xml:space="preserve">Addison       </t>
  </si>
  <si>
    <t>Steuben</t>
  </si>
  <si>
    <t>570201</t>
  </si>
  <si>
    <t xml:space="preserve">Avoca         </t>
  </si>
  <si>
    <t>570302</t>
  </si>
  <si>
    <t xml:space="preserve">Bath          </t>
  </si>
  <si>
    <t>570401</t>
  </si>
  <si>
    <t xml:space="preserve">Bradford      </t>
  </si>
  <si>
    <t>570603</t>
  </si>
  <si>
    <t>Campbell-Savon</t>
  </si>
  <si>
    <t>571000</t>
  </si>
  <si>
    <t xml:space="preserve">Corning       </t>
  </si>
  <si>
    <t>571502</t>
  </si>
  <si>
    <t>Canisteo-Green</t>
  </si>
  <si>
    <t>571800</t>
  </si>
  <si>
    <t xml:space="preserve">Hornell       </t>
  </si>
  <si>
    <t>571901</t>
  </si>
  <si>
    <t xml:space="preserve">Arkport       </t>
  </si>
  <si>
    <t>572301</t>
  </si>
  <si>
    <t xml:space="preserve">Prattsburg    </t>
  </si>
  <si>
    <t>572702</t>
  </si>
  <si>
    <t>Jasper-Trpsbrg</t>
  </si>
  <si>
    <t>572901</t>
  </si>
  <si>
    <t xml:space="preserve">Hammondsport  </t>
  </si>
  <si>
    <t>573002</t>
  </si>
  <si>
    <t>Wayland-Cohoct</t>
  </si>
  <si>
    <t>580101</t>
  </si>
  <si>
    <t xml:space="preserve">Babylon       </t>
  </si>
  <si>
    <t>Suffolk</t>
  </si>
  <si>
    <t>580102</t>
  </si>
  <si>
    <t xml:space="preserve">West Babylon  </t>
  </si>
  <si>
    <t>580103</t>
  </si>
  <si>
    <t>North Babylon</t>
  </si>
  <si>
    <t>580104</t>
  </si>
  <si>
    <t xml:space="preserve">Lindenhurst   </t>
  </si>
  <si>
    <t>580105</t>
  </si>
  <si>
    <t xml:space="preserve">Copiague      </t>
  </si>
  <si>
    <t>580106</t>
  </si>
  <si>
    <t xml:space="preserve">Amityville    </t>
  </si>
  <si>
    <t>580107</t>
  </si>
  <si>
    <t xml:space="preserve">Deer Park     </t>
  </si>
  <si>
    <t>580109</t>
  </si>
  <si>
    <t xml:space="preserve">Wyandanch     </t>
  </si>
  <si>
    <t>580201</t>
  </si>
  <si>
    <t>Three Village</t>
  </si>
  <si>
    <t>580203</t>
  </si>
  <si>
    <t xml:space="preserve">Comsewogue    </t>
  </si>
  <si>
    <t>580205</t>
  </si>
  <si>
    <t xml:space="preserve">Sachem        </t>
  </si>
  <si>
    <t>580206</t>
  </si>
  <si>
    <t>Port Jefferson</t>
  </si>
  <si>
    <t>580207</t>
  </si>
  <si>
    <t xml:space="preserve">Mount Sinai   </t>
  </si>
  <si>
    <t>580208</t>
  </si>
  <si>
    <t xml:space="preserve">Miller Place  </t>
  </si>
  <si>
    <t>580209</t>
  </si>
  <si>
    <t xml:space="preserve">Rocky Point   </t>
  </si>
  <si>
    <t>580211</t>
  </si>
  <si>
    <t>Middle Country</t>
  </si>
  <si>
    <t>580212</t>
  </si>
  <si>
    <t xml:space="preserve">Longwood      </t>
  </si>
  <si>
    <t>580224</t>
  </si>
  <si>
    <t>Patchogue-Medf</t>
  </si>
  <si>
    <t>580232</t>
  </si>
  <si>
    <t>William Floyd</t>
  </si>
  <si>
    <t>580233</t>
  </si>
  <si>
    <t>Center Moriche</t>
  </si>
  <si>
    <t>580234</t>
  </si>
  <si>
    <t>East Moriches</t>
  </si>
  <si>
    <t>580235</t>
  </si>
  <si>
    <t>South Country</t>
  </si>
  <si>
    <t>580301</t>
  </si>
  <si>
    <t xml:space="preserve">East Hampton  </t>
  </si>
  <si>
    <t>580303</t>
  </si>
  <si>
    <t xml:space="preserve">Amagansett    </t>
  </si>
  <si>
    <t>580304</t>
  </si>
  <si>
    <t xml:space="preserve">Springs       </t>
  </si>
  <si>
    <t>580305</t>
  </si>
  <si>
    <t xml:space="preserve">Sag Harbor    </t>
  </si>
  <si>
    <t>580306</t>
  </si>
  <si>
    <t xml:space="preserve">Montauk       </t>
  </si>
  <si>
    <t>580401</t>
  </si>
  <si>
    <t xml:space="preserve">Elwood        </t>
  </si>
  <si>
    <t>580402</t>
  </si>
  <si>
    <t>Cold Spring Ha</t>
  </si>
  <si>
    <t>580403</t>
  </si>
  <si>
    <t xml:space="preserve">Huntington    </t>
  </si>
  <si>
    <t>580404</t>
  </si>
  <si>
    <t xml:space="preserve">Northport     </t>
  </si>
  <si>
    <t>580405</t>
  </si>
  <si>
    <t>Half Hollow Hi</t>
  </si>
  <si>
    <t>580406</t>
  </si>
  <si>
    <t xml:space="preserve">Harborfields  </t>
  </si>
  <si>
    <t>580410</t>
  </si>
  <si>
    <t xml:space="preserve">Commack       </t>
  </si>
  <si>
    <t>580413</t>
  </si>
  <si>
    <t>S. Huntington</t>
  </si>
  <si>
    <t>580501</t>
  </si>
  <si>
    <t xml:space="preserve">Bay Shore     </t>
  </si>
  <si>
    <t>580502</t>
  </si>
  <si>
    <t xml:space="preserve">Islip         </t>
  </si>
  <si>
    <t>580503</t>
  </si>
  <si>
    <t xml:space="preserve">East Islip    </t>
  </si>
  <si>
    <t>580504</t>
  </si>
  <si>
    <t xml:space="preserve">Sayville      </t>
  </si>
  <si>
    <t>580505</t>
  </si>
  <si>
    <t>Bayport Blue P</t>
  </si>
  <si>
    <t>580506</t>
  </si>
  <si>
    <t xml:space="preserve">Hauppauge     </t>
  </si>
  <si>
    <t>580507</t>
  </si>
  <si>
    <t xml:space="preserve">Connetquot    </t>
  </si>
  <si>
    <t>580509</t>
  </si>
  <si>
    <t xml:space="preserve">West Islip    </t>
  </si>
  <si>
    <t>580512</t>
  </si>
  <si>
    <t xml:space="preserve">Brentwood     </t>
  </si>
  <si>
    <t>580513</t>
  </si>
  <si>
    <t>Central Islip</t>
  </si>
  <si>
    <t>580514</t>
  </si>
  <si>
    <t xml:space="preserve">Fire Island   </t>
  </si>
  <si>
    <t>580601</t>
  </si>
  <si>
    <t>Shoreham-Wadin</t>
  </si>
  <si>
    <t>580602</t>
  </si>
  <si>
    <t xml:space="preserve">Riverhead     </t>
  </si>
  <si>
    <t>580701</t>
  </si>
  <si>
    <t>Shelter Island</t>
  </si>
  <si>
    <t>580801</t>
  </si>
  <si>
    <t xml:space="preserve">Smithtown     </t>
  </si>
  <si>
    <t>580805</t>
  </si>
  <si>
    <t xml:space="preserve">Kings Park    </t>
  </si>
  <si>
    <t>580901</t>
  </si>
  <si>
    <t xml:space="preserve">Remsenburg    </t>
  </si>
  <si>
    <t>580902</t>
  </si>
  <si>
    <t>Westhampton Be</t>
  </si>
  <si>
    <t>580903</t>
  </si>
  <si>
    <t xml:space="preserve">Quogue        </t>
  </si>
  <si>
    <t>580905</t>
  </si>
  <si>
    <t xml:space="preserve">Hampton Bays  </t>
  </si>
  <si>
    <t>580906</t>
  </si>
  <si>
    <t xml:space="preserve">Southampton   </t>
  </si>
  <si>
    <t>580909</t>
  </si>
  <si>
    <t>Bridgehampton</t>
  </si>
  <si>
    <t>580912</t>
  </si>
  <si>
    <t>Eastport-South</t>
  </si>
  <si>
    <t>580913</t>
  </si>
  <si>
    <t>Tuckahoe Commo</t>
  </si>
  <si>
    <t>580917</t>
  </si>
  <si>
    <t xml:space="preserve">East Quogue   </t>
  </si>
  <si>
    <t>581002</t>
  </si>
  <si>
    <t xml:space="preserve">Oysterponds   </t>
  </si>
  <si>
    <t>581004</t>
  </si>
  <si>
    <t>Fishers Island</t>
  </si>
  <si>
    <t>581005</t>
  </si>
  <si>
    <t xml:space="preserve">Southold      </t>
  </si>
  <si>
    <t>581010</t>
  </si>
  <si>
    <t xml:space="preserve">Greenport     </t>
  </si>
  <si>
    <t>581012</t>
  </si>
  <si>
    <t>Mattituck-Cutc</t>
  </si>
  <si>
    <t>590501</t>
  </si>
  <si>
    <t xml:space="preserve">Fallsburgh    </t>
  </si>
  <si>
    <t>Sullivan</t>
  </si>
  <si>
    <t>590801</t>
  </si>
  <si>
    <t xml:space="preserve">Eldred        </t>
  </si>
  <si>
    <t>590901</t>
  </si>
  <si>
    <t xml:space="preserve">Liberty       </t>
  </si>
  <si>
    <t>591201</t>
  </si>
  <si>
    <t xml:space="preserve">Tri Valley    </t>
  </si>
  <si>
    <t>591301</t>
  </si>
  <si>
    <t xml:space="preserve">Roscoe        </t>
  </si>
  <si>
    <t>591302</t>
  </si>
  <si>
    <t>Livingston Man</t>
  </si>
  <si>
    <t>591401</t>
  </si>
  <si>
    <t xml:space="preserve">Monticello    </t>
  </si>
  <si>
    <t>591502</t>
  </si>
  <si>
    <t>Sullivan West</t>
  </si>
  <si>
    <t>600101</t>
  </si>
  <si>
    <t xml:space="preserve">Waverly       </t>
  </si>
  <si>
    <t>Tioga</t>
  </si>
  <si>
    <t>600301</t>
  </si>
  <si>
    <t xml:space="preserve">Candor        </t>
  </si>
  <si>
    <t>600402</t>
  </si>
  <si>
    <t>Newark Valley</t>
  </si>
  <si>
    <t>600601</t>
  </si>
  <si>
    <t>Owego-Apalachi</t>
  </si>
  <si>
    <t>600801</t>
  </si>
  <si>
    <t>Spencer Van Et</t>
  </si>
  <si>
    <t>600903</t>
  </si>
  <si>
    <t xml:space="preserve">Tioga         </t>
  </si>
  <si>
    <t>610301</t>
  </si>
  <si>
    <t xml:space="preserve">Dryden        </t>
  </si>
  <si>
    <t>Tompkins</t>
  </si>
  <si>
    <t>610501</t>
  </si>
  <si>
    <t xml:space="preserve">Groton        </t>
  </si>
  <si>
    <t>610600</t>
  </si>
  <si>
    <t xml:space="preserve">Ithaca        </t>
  </si>
  <si>
    <t>610801</t>
  </si>
  <si>
    <t xml:space="preserve">Lansing       </t>
  </si>
  <si>
    <t>610901</t>
  </si>
  <si>
    <t xml:space="preserve">Newfield      </t>
  </si>
  <si>
    <t>611001</t>
  </si>
  <si>
    <t xml:space="preserve">Trumansburg   </t>
  </si>
  <si>
    <t>Ulster</t>
  </si>
  <si>
    <t>620600</t>
  </si>
  <si>
    <t xml:space="preserve">Kingston      </t>
  </si>
  <si>
    <t>620803</t>
  </si>
  <si>
    <t xml:space="preserve">Highland      </t>
  </si>
  <si>
    <t>620901</t>
  </si>
  <si>
    <t>Rondout Valley</t>
  </si>
  <si>
    <t>621001</t>
  </si>
  <si>
    <t xml:space="preserve">Marlboro      </t>
  </si>
  <si>
    <t>621101</t>
  </si>
  <si>
    <t xml:space="preserve">New Paltz     </t>
  </si>
  <si>
    <t>621201</t>
  </si>
  <si>
    <t xml:space="preserve">Onteora       </t>
  </si>
  <si>
    <t>621601</t>
  </si>
  <si>
    <t xml:space="preserve">Saugerties    </t>
  </si>
  <si>
    <t>621801</t>
  </si>
  <si>
    <t xml:space="preserve">Wallkill      </t>
  </si>
  <si>
    <t>622002</t>
  </si>
  <si>
    <t xml:space="preserve">Ellenville    </t>
  </si>
  <si>
    <t>630101</t>
  </si>
  <si>
    <t xml:space="preserve">Bolton        </t>
  </si>
  <si>
    <t>Warren</t>
  </si>
  <si>
    <t>630202</t>
  </si>
  <si>
    <t xml:space="preserve">North Warren  </t>
  </si>
  <si>
    <t>630300</t>
  </si>
  <si>
    <t xml:space="preserve">Glens Falls   </t>
  </si>
  <si>
    <t>630601</t>
  </si>
  <si>
    <t xml:space="preserve">Johnsburg     </t>
  </si>
  <si>
    <t>630701</t>
  </si>
  <si>
    <t xml:space="preserve">Lake George   </t>
  </si>
  <si>
    <t>630801</t>
  </si>
  <si>
    <t>Hadley Luzerne</t>
  </si>
  <si>
    <t>630902</t>
  </si>
  <si>
    <t xml:space="preserve">Queensbury    </t>
  </si>
  <si>
    <t>630918</t>
  </si>
  <si>
    <t>Glens Falls Co</t>
  </si>
  <si>
    <t>631201</t>
  </si>
  <si>
    <t xml:space="preserve">Warrensburg   </t>
  </si>
  <si>
    <t>640101</t>
  </si>
  <si>
    <t xml:space="preserve">Argyle        </t>
  </si>
  <si>
    <t>Washington</t>
  </si>
  <si>
    <t>640502</t>
  </si>
  <si>
    <t xml:space="preserve">Fort Ann      </t>
  </si>
  <si>
    <t>640601</t>
  </si>
  <si>
    <t xml:space="preserve">Fort Edward   </t>
  </si>
  <si>
    <t>640701</t>
  </si>
  <si>
    <t xml:space="preserve">Granville     </t>
  </si>
  <si>
    <t>640801</t>
  </si>
  <si>
    <t xml:space="preserve">Greenwich     </t>
  </si>
  <si>
    <t>641001</t>
  </si>
  <si>
    <t xml:space="preserve">Hartford      </t>
  </si>
  <si>
    <t>641301</t>
  </si>
  <si>
    <t xml:space="preserve">Hudson Falls  </t>
  </si>
  <si>
    <t>641401</t>
  </si>
  <si>
    <t xml:space="preserve">Putnam        </t>
  </si>
  <si>
    <t>641501</t>
  </si>
  <si>
    <t xml:space="preserve">Salem         </t>
  </si>
  <si>
    <t>641610</t>
  </si>
  <si>
    <t xml:space="preserve">Cambridge     </t>
  </si>
  <si>
    <t>641701</t>
  </si>
  <si>
    <t xml:space="preserve">Whitehall     </t>
  </si>
  <si>
    <t>650101</t>
  </si>
  <si>
    <t xml:space="preserve">Newark        </t>
  </si>
  <si>
    <t>Wayne</t>
  </si>
  <si>
    <t>650301</t>
  </si>
  <si>
    <t>Clyde-Savannah</t>
  </si>
  <si>
    <t>650501</t>
  </si>
  <si>
    <t xml:space="preserve">Lyons         </t>
  </si>
  <si>
    <t>650701</t>
  </si>
  <si>
    <t xml:space="preserve">Marion        </t>
  </si>
  <si>
    <t>650801</t>
  </si>
  <si>
    <t xml:space="preserve">Wayne         </t>
  </si>
  <si>
    <t>650901</t>
  </si>
  <si>
    <t>Palmyra-Macedo</t>
  </si>
  <si>
    <t>650902</t>
  </si>
  <si>
    <t xml:space="preserve">Gananda       </t>
  </si>
  <si>
    <t>651201</t>
  </si>
  <si>
    <t xml:space="preserve">Sodus         </t>
  </si>
  <si>
    <t>651402</t>
  </si>
  <si>
    <t xml:space="preserve">Williamson    </t>
  </si>
  <si>
    <t>651501</t>
  </si>
  <si>
    <t>N. Rose-Wolcot</t>
  </si>
  <si>
    <t>651503</t>
  </si>
  <si>
    <t xml:space="preserve">Red Creek     </t>
  </si>
  <si>
    <t>660101</t>
  </si>
  <si>
    <t>Katonah Lewisb</t>
  </si>
  <si>
    <t>Westchester</t>
  </si>
  <si>
    <t>660102</t>
  </si>
  <si>
    <t xml:space="preserve">Bedford       </t>
  </si>
  <si>
    <t>660202</t>
  </si>
  <si>
    <t>Croton Harmon</t>
  </si>
  <si>
    <t>660203</t>
  </si>
  <si>
    <t>Hendrick Hudso</t>
  </si>
  <si>
    <t>660301</t>
  </si>
  <si>
    <t xml:space="preserve">Eastchester   </t>
  </si>
  <si>
    <t>660302</t>
  </si>
  <si>
    <t xml:space="preserve">Tuckahoe      </t>
  </si>
  <si>
    <t>660303</t>
  </si>
  <si>
    <t xml:space="preserve">Bronxville    </t>
  </si>
  <si>
    <t>660401</t>
  </si>
  <si>
    <t xml:space="preserve">Tarrytown     </t>
  </si>
  <si>
    <t>660402</t>
  </si>
  <si>
    <t xml:space="preserve">Irvington     </t>
  </si>
  <si>
    <t>660403</t>
  </si>
  <si>
    <t xml:space="preserve">Dobbs Ferry   </t>
  </si>
  <si>
    <t>660404</t>
  </si>
  <si>
    <t>Hastings On Hu</t>
  </si>
  <si>
    <t>660405</t>
  </si>
  <si>
    <t xml:space="preserve">Ardsley       </t>
  </si>
  <si>
    <t>660406</t>
  </si>
  <si>
    <t xml:space="preserve">Edgemont      </t>
  </si>
  <si>
    <t>660407</t>
  </si>
  <si>
    <t xml:space="preserve">Greenburgh    </t>
  </si>
  <si>
    <t>660409</t>
  </si>
  <si>
    <t xml:space="preserve">Elmsford      </t>
  </si>
  <si>
    <t>660501</t>
  </si>
  <si>
    <t xml:space="preserve">Harrison      </t>
  </si>
  <si>
    <t>660701</t>
  </si>
  <si>
    <t xml:space="preserve">Mamaroneck    </t>
  </si>
  <si>
    <t>660801</t>
  </si>
  <si>
    <t>Mt Pleas Cent</t>
  </si>
  <si>
    <t>660802</t>
  </si>
  <si>
    <t>Pocantico Hill</t>
  </si>
  <si>
    <t>660805</t>
  </si>
  <si>
    <t xml:space="preserve">Valhalla      </t>
  </si>
  <si>
    <t>660809</t>
  </si>
  <si>
    <t>Pleasantville</t>
  </si>
  <si>
    <t>660900</t>
  </si>
  <si>
    <t xml:space="preserve">Mount Vernon  </t>
  </si>
  <si>
    <t>661004</t>
  </si>
  <si>
    <t xml:space="preserve">Chappaqua     </t>
  </si>
  <si>
    <t>661100</t>
  </si>
  <si>
    <t xml:space="preserve">New Rochelle  </t>
  </si>
  <si>
    <t>661201</t>
  </si>
  <si>
    <t xml:space="preserve">Byram Hills   </t>
  </si>
  <si>
    <t>661301</t>
  </si>
  <si>
    <t xml:space="preserve">North Salem   </t>
  </si>
  <si>
    <t>661401</t>
  </si>
  <si>
    <t xml:space="preserve">Ossining      </t>
  </si>
  <si>
    <t>661402</t>
  </si>
  <si>
    <t>Briarcliff Man</t>
  </si>
  <si>
    <t>661500</t>
  </si>
  <si>
    <t xml:space="preserve">Peekskill     </t>
  </si>
  <si>
    <t>661601</t>
  </si>
  <si>
    <t xml:space="preserve">Pelham        </t>
  </si>
  <si>
    <t>661800</t>
  </si>
  <si>
    <t xml:space="preserve">Rye           </t>
  </si>
  <si>
    <t>661901</t>
  </si>
  <si>
    <t xml:space="preserve">Rye Neck      </t>
  </si>
  <si>
    <t>661904</t>
  </si>
  <si>
    <t xml:space="preserve">Port Chester  </t>
  </si>
  <si>
    <t>661905</t>
  </si>
  <si>
    <t>Blind Brook-Ry</t>
  </si>
  <si>
    <t>662001</t>
  </si>
  <si>
    <t xml:space="preserve">Scarsdale     </t>
  </si>
  <si>
    <t>662101</t>
  </si>
  <si>
    <t xml:space="preserve">Somers        </t>
  </si>
  <si>
    <t>662200</t>
  </si>
  <si>
    <t xml:space="preserve">White Plains  </t>
  </si>
  <si>
    <t>662300</t>
  </si>
  <si>
    <t xml:space="preserve">Yonkers       </t>
  </si>
  <si>
    <t>662401</t>
  </si>
  <si>
    <t xml:space="preserve">Lakeland      </t>
  </si>
  <si>
    <t>662402</t>
  </si>
  <si>
    <t xml:space="preserve">Yorktown      </t>
  </si>
  <si>
    <t>670201</t>
  </si>
  <si>
    <t xml:space="preserve">Attica        </t>
  </si>
  <si>
    <t>Wyoming</t>
  </si>
  <si>
    <t>670401</t>
  </si>
  <si>
    <t xml:space="preserve">Letchworth    </t>
  </si>
  <si>
    <t>671002</t>
  </si>
  <si>
    <t xml:space="preserve">Wyoming       </t>
  </si>
  <si>
    <t>671201</t>
  </si>
  <si>
    <t xml:space="preserve">Perry         </t>
  </si>
  <si>
    <t>671501</t>
  </si>
  <si>
    <t xml:space="preserve">Warsaw        </t>
  </si>
  <si>
    <t>680601</t>
  </si>
  <si>
    <t xml:space="preserve">Penn  Yan     </t>
  </si>
  <si>
    <t>Yates</t>
  </si>
  <si>
    <t>680801</t>
  </si>
  <si>
    <t xml:space="preserve">Dundee        </t>
  </si>
  <si>
    <t>New York City</t>
  </si>
  <si>
    <t>Bronx, Kings, New York, Queens &amp; Richmond</t>
  </si>
  <si>
    <t>300000</t>
  </si>
  <si>
    <t>County</t>
  </si>
  <si>
    <t>School District</t>
  </si>
  <si>
    <t>Statewide</t>
  </si>
  <si>
    <t>999999</t>
  </si>
  <si>
    <t>2007-08 Enacted Budget</t>
  </si>
  <si>
    <t>2008-09 Enacted Budget</t>
  </si>
  <si>
    <t>2009-10 Enacted Budget &amp; Feb 2009</t>
  </si>
  <si>
    <t>2010-11 Enacted Budget</t>
  </si>
  <si>
    <t>2011-12 Enacted Budget</t>
  </si>
  <si>
    <t>2012-13 Enacted Budget</t>
  </si>
  <si>
    <t>2013-14 Enacted Budget</t>
  </si>
  <si>
    <t>2014-15 Enacted Budget</t>
  </si>
  <si>
    <t>2015-16 Enacted Budget</t>
  </si>
  <si>
    <t>2016-17 Enacted Budget</t>
  </si>
  <si>
    <t>2017-18 Enacted Budget</t>
  </si>
  <si>
    <t>2018-19 Enacted Budget</t>
  </si>
  <si>
    <t>2019-20 Enacted Budget</t>
  </si>
  <si>
    <t>2006-07 FOUNDATION AID BASE</t>
  </si>
  <si>
    <t>2007-08 FOUNDATION AID</t>
  </si>
  <si>
    <t>2010-11 TOTAL FOUNDATION AID</t>
  </si>
  <si>
    <t>% Phased-in</t>
  </si>
  <si>
    <t>2008-09 FOUNDATION AID</t>
  </si>
  <si>
    <t xml:space="preserve">2006-07 FOUNDATION AID BASE (CL002J)                    </t>
  </si>
  <si>
    <t>2009-10 FOUNDATION AID (SA0910)</t>
  </si>
  <si>
    <t xml:space="preserve">2013-14 FOUNDATION AID  (CL002J)                              </t>
  </si>
  <si>
    <t xml:space="preserve">2010-11 FOUNDATION AID BASE (CL0510)                           </t>
  </si>
  <si>
    <t xml:space="preserve">2010-11 FOUNDATION AID (SR0927)            </t>
  </si>
  <si>
    <t>2013-14 FOUNDATION AID (CL0510)</t>
  </si>
  <si>
    <t xml:space="preserve">2010-11 FOUNDATION AID BASE (CL002L)                           </t>
  </si>
  <si>
    <t>2011-12 Foundation Aid (CL002L)</t>
  </si>
  <si>
    <t>2016-17 Foundation Formula Calculation (CL002L)</t>
  </si>
  <si>
    <t xml:space="preserve">2011-12 FOUNDATION AID BASE                           </t>
  </si>
  <si>
    <t xml:space="preserve">2012-13 FOUNDATION AID                                </t>
  </si>
  <si>
    <t>2016-17 Foundation Formula Calculation</t>
  </si>
  <si>
    <t>2012-13 Foundation Aid</t>
  </si>
  <si>
    <t>2013-14 Foundation Aid</t>
  </si>
  <si>
    <t>Phase-in since 2006-07</t>
  </si>
  <si>
    <t>Current Law Phase-in</t>
  </si>
  <si>
    <t>2014-15 Foundation Aid</t>
  </si>
  <si>
    <t>2015-16 Foundation Aid</t>
  </si>
  <si>
    <t>Full Phase In</t>
  </si>
  <si>
    <t>2015-16 FA</t>
  </si>
  <si>
    <t>2016-17 FA</t>
  </si>
  <si>
    <t>E(FA0197) 00 2017-18 FOUNDATION AID</t>
  </si>
  <si>
    <t>W(FA0001) 00 FOUNDATION AID BEFORE PHASE-IN</t>
  </si>
  <si>
    <t>E(FA0198) 00 2016-17 FOUNDATION AID</t>
  </si>
  <si>
    <t>E(FA0197) 00 2018-19 FOUNDATION AID</t>
  </si>
  <si>
    <t>E(FA0198) 00 2017-18 FOUNDATION AID</t>
  </si>
  <si>
    <t>E(FA0197) 00 2019-20 FOUNDATION AID</t>
  </si>
  <si>
    <t>W(FA0001) 00 TOTAL FOUNDATION AID</t>
  </si>
  <si>
    <t>E(FA0198) 00 2018-19 FOUNDATION AID</t>
  </si>
  <si>
    <t>School District-Specific</t>
  </si>
  <si>
    <t>School District:</t>
  </si>
  <si>
    <t xml:space="preserve">County: </t>
  </si>
  <si>
    <t>Enacted State Budget/School Year</t>
  </si>
  <si>
    <t>Formula Base</t>
  </si>
  <si>
    <t>Current Year Aid</t>
  </si>
  <si>
    <t>Full Phase-in Level ('Total Foundation Aid')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</si>
  <si>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</si>
  <si>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</si>
  <si>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</si>
  <si>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</si>
  <si>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</si>
  <si>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</si>
  <si>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</si>
  <si>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</si>
  <si>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</si>
  <si>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</si>
  <si>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</si>
  <si>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</si>
  <si>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</si>
  <si>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r>
      <rPr>
        <b/>
        <sz val="11"/>
        <color rgb="FF990000"/>
        <rFont val="Arial"/>
        <family val="2"/>
      </rPr>
      <t xml:space="preserve">State Aid &amp; Financial Planning Service – Questar III BOCES
</t>
    </r>
    <r>
      <rPr>
        <sz val="11"/>
        <color rgb="FF990000"/>
        <rFont val="Arial"/>
        <family val="2"/>
      </rPr>
      <t>10 Empire State Boulevard • Castleton, NY 12033 • Phone: 518.477.2635 • Fax: 518.477.4284
http://sap.questar.org • Twitter: QIIISAP</t>
    </r>
  </si>
  <si>
    <t>Notes:</t>
  </si>
  <si>
    <t>○ "Current Year Aid" means the level of Foundation Aid for the given Enacted Budget/School Year</t>
  </si>
  <si>
    <t xml:space="preserve">○ "Full Phase-in Level" means the total aid projected in the final year of the formula under current law as of the year of enactment. (1) 2010-11 Phase-in; (2) 2013-14 Phase-in; (3) 2016-17 Calculated phase-in, actual annual phase-in limited by School Aid Growth Cap, which could lead to final phase-in beyond 2016-17. </t>
  </si>
  <si>
    <t>○ If a district displays a "0" in any of the years 2009-10, 2010-11, or 2011-12, it is because they were a "suppressed" district as of the time of the respective Current Law Database.</t>
  </si>
  <si>
    <t>○ All data reflects school districts as of the 2012-13 SY.  Data for any districts that consolidated in any previous year are combined as if the single district had always been consolidated.</t>
  </si>
  <si>
    <t>Final State Aid Projections (based on projected school district data):</t>
  </si>
  <si>
    <t>2020-21</t>
  </si>
  <si>
    <t>2020-21 Enacted Budget</t>
  </si>
  <si>
    <t>E(FA0198) 00 2019-20 FOUNDATION AID</t>
  </si>
  <si>
    <t>E(FA0197) 00 2020-21 FOUNDATION AID</t>
  </si>
  <si>
    <t>2021-22</t>
  </si>
  <si>
    <t>2021-22 Enacted Budget</t>
  </si>
  <si>
    <t>E(FA0198) 00 2020-21 FOUNDATION AID</t>
  </si>
  <si>
    <t>E(FA0197) 00 2021-22 FOUNDATION AID</t>
  </si>
  <si>
    <t>E(FA0198) 00 2021-22 FOUNDATION AID</t>
  </si>
  <si>
    <t>E(FA0197) 00 2022-23 FOUNDATION AID</t>
  </si>
  <si>
    <t>2022-23 Enacted Budget</t>
  </si>
  <si>
    <t>2022-23</t>
  </si>
  <si>
    <t>2023-24</t>
  </si>
  <si>
    <t>2023-24 Enacted Budget</t>
  </si>
  <si>
    <t>E(FA0198) 00 2022-23 FOUNDATION AID</t>
  </si>
  <si>
    <t>E(FA0197) 00 2023-24 FOUNDATION AID</t>
  </si>
  <si>
    <t>2024-25 Enacted Budget</t>
  </si>
  <si>
    <t>E(FA0197) 00 2024-25 FOUNDATION AID</t>
  </si>
  <si>
    <t>2024-25</t>
  </si>
  <si>
    <t>E(FA0198) 00 2023-24 FOUNDATION AID</t>
  </si>
  <si>
    <t>2025-26 Enacted Budget</t>
  </si>
  <si>
    <t>E(FA0198) 00 2024-25 FOUNDATION AID</t>
  </si>
  <si>
    <t>E(FA0197) 00 2025-26 FOUNDATION AID</t>
  </si>
  <si>
    <t>District Name (NYSED)</t>
  </si>
  <si>
    <t>District Name (OSC)</t>
  </si>
  <si>
    <t>N/A</t>
  </si>
  <si>
    <t>Addison Central School District</t>
  </si>
  <si>
    <t>Adirondack Central School District</t>
  </si>
  <si>
    <t>Afton Central School District</t>
  </si>
  <si>
    <t>Akron Central School District</t>
  </si>
  <si>
    <t>Albany City School District</t>
  </si>
  <si>
    <t>Albion Central School District</t>
  </si>
  <si>
    <t>Alden Central School District</t>
  </si>
  <si>
    <t>Alexander Central School District</t>
  </si>
  <si>
    <t>Alexandria Central School District</t>
  </si>
  <si>
    <t>Alfred-Almond Central School District</t>
  </si>
  <si>
    <t>Allegany-Limestone Central School District</t>
  </si>
  <si>
    <t>Altmar-Parish-Williamstown Central School District</t>
  </si>
  <si>
    <t>Amagansett Union Free School District</t>
  </si>
  <si>
    <t>Amherst Central School District</t>
  </si>
  <si>
    <t>Amityville Union Free School District</t>
  </si>
  <si>
    <t>Amsterdam City School District</t>
  </si>
  <si>
    <t>Andes Central School District</t>
  </si>
  <si>
    <t>Andover Central School District</t>
  </si>
  <si>
    <t>Ardsley Union Free School District</t>
  </si>
  <si>
    <t>Argyle Central School District</t>
  </si>
  <si>
    <t>Arkport Central School District</t>
  </si>
  <si>
    <t>Arlington Central School District</t>
  </si>
  <si>
    <t>Attica Central School District</t>
  </si>
  <si>
    <t>Auburn City School District</t>
  </si>
  <si>
    <t>Ausable Valley Central School District</t>
  </si>
  <si>
    <t>Averill Park Central School District</t>
  </si>
  <si>
    <t>Avoca Central School District</t>
  </si>
  <si>
    <t>Avon Central School District</t>
  </si>
  <si>
    <t>Babylon Union Free School District</t>
  </si>
  <si>
    <t>Bainbridge-Guilford Central School District</t>
  </si>
  <si>
    <t>Baldwin Union Free School District</t>
  </si>
  <si>
    <t>Baldwinsville Central School District</t>
  </si>
  <si>
    <t>Ballston Spa Central School District</t>
  </si>
  <si>
    <t>Barker Central School District</t>
  </si>
  <si>
    <t>Batavia City School District</t>
  </si>
  <si>
    <t>Bath Central School District</t>
  </si>
  <si>
    <t>Bay Shore Union Free School District</t>
  </si>
  <si>
    <t>Bayport-Blue Point Union Free School District</t>
  </si>
  <si>
    <t>Beacon City School District</t>
  </si>
  <si>
    <t>Beaver River Central School District</t>
  </si>
  <si>
    <t>Bedford Central School District</t>
  </si>
  <si>
    <t>Beekmantown Central School District</t>
  </si>
  <si>
    <t>Belfast Central School District</t>
  </si>
  <si>
    <t>Belleville-Henderson Central School District</t>
  </si>
  <si>
    <t>Bellmore Union Free School District</t>
  </si>
  <si>
    <t>Bellmore-Merrick Central High School District</t>
  </si>
  <si>
    <t>Bemus Point Central School District</t>
  </si>
  <si>
    <t>Berlin Central School District</t>
  </si>
  <si>
    <t>Berne-Knox-Westerlo Central School District</t>
  </si>
  <si>
    <t>Bethlehem Central School District</t>
  </si>
  <si>
    <t>Bethpage Union Free School District</t>
  </si>
  <si>
    <t>Binghamton City School District</t>
  </si>
  <si>
    <t>Blind Brook-Rye Union Free School District</t>
  </si>
  <si>
    <t>Bolivar-Richburg Central School District</t>
  </si>
  <si>
    <t>Bolton Central School District</t>
  </si>
  <si>
    <t>Boquet Valley</t>
  </si>
  <si>
    <t>Boquet Valley Central School District</t>
  </si>
  <si>
    <t>Bradford Central School District</t>
  </si>
  <si>
    <t>Brasher Falls Central School District</t>
  </si>
  <si>
    <t>Brentwood Union Free School District</t>
  </si>
  <si>
    <t>Brewster Central School District</t>
  </si>
  <si>
    <t>Briarcliff Manor Union Free School District</t>
  </si>
  <si>
    <t>Bridgehampton Union Free School District</t>
  </si>
  <si>
    <t>Mount Markham Central School District</t>
  </si>
  <si>
    <t>Brighton Central School District</t>
  </si>
  <si>
    <t>Broadalbin-Perth Central School District</t>
  </si>
  <si>
    <t>Brockport Central School District</t>
  </si>
  <si>
    <t>Brocton Central School District</t>
  </si>
  <si>
    <t>Bronxville Union Free School District</t>
  </si>
  <si>
    <t>Brookfield Central School District</t>
  </si>
  <si>
    <t>Brunswick Central School District</t>
  </si>
  <si>
    <t>Brushton-Moira Central School District</t>
  </si>
  <si>
    <t>Buffalo City School District</t>
  </si>
  <si>
    <t>Burnt Hills-Ballston Lake Central School District</t>
  </si>
  <si>
    <t>Byram Hills Central School District</t>
  </si>
  <si>
    <t>Byron-Bergen Central School District</t>
  </si>
  <si>
    <t>Cairo-Durham Central School District</t>
  </si>
  <si>
    <t>Caledonia-Mumford Central School District</t>
  </si>
  <si>
    <t>Cambridge Central School District</t>
  </si>
  <si>
    <t>Camden Central School District</t>
  </si>
  <si>
    <t>Campbell-Savona Central School District</t>
  </si>
  <si>
    <t>Canajoharie Central School District</t>
  </si>
  <si>
    <t>Canandaigua City School District</t>
  </si>
  <si>
    <t>Canaseraga Central School District</t>
  </si>
  <si>
    <t>Canastota Central School District</t>
  </si>
  <si>
    <t>Candor Central School District</t>
  </si>
  <si>
    <t>Canisteo-Greenwood Central School District</t>
  </si>
  <si>
    <t>Canton Central School District</t>
  </si>
  <si>
    <t>Carle Place Union Free School District</t>
  </si>
  <si>
    <t>Carmel Central School District</t>
  </si>
  <si>
    <t>Carthage Central School District</t>
  </si>
  <si>
    <t>Cassadaga Valley Central School District</t>
  </si>
  <si>
    <t>Cato-Meridian Central School District</t>
  </si>
  <si>
    <t>Catskill Central School District</t>
  </si>
  <si>
    <t>Cattaraugus-Little Valley Central School District</t>
  </si>
  <si>
    <t>Cazenovia Central School District</t>
  </si>
  <si>
    <t>Center Moriches Union Free School District</t>
  </si>
  <si>
    <t>Central Islip Union Free School District</t>
  </si>
  <si>
    <t>Central Square Central School District</t>
  </si>
  <si>
    <t>Central Valley Central School District At Ilion-Mohawk</t>
  </si>
  <si>
    <t>Chappaqua Central School District</t>
  </si>
  <si>
    <t>Charlotte Valley Central School District</t>
  </si>
  <si>
    <t>Chateaugay Central School District</t>
  </si>
  <si>
    <t>Chatham Central School District</t>
  </si>
  <si>
    <t>Chautauqua Lake Central School District</t>
  </si>
  <si>
    <t>Chazy Union Free School District</t>
  </si>
  <si>
    <t>Cheektowaga Central School District</t>
  </si>
  <si>
    <t>Chenango Forks Central School District</t>
  </si>
  <si>
    <t>Chenango Valley Central School District</t>
  </si>
  <si>
    <t>Cherry Valley-Springfield Central School District</t>
  </si>
  <si>
    <t>Chester Union Free School District</t>
  </si>
  <si>
    <t>Chittenango Central School District</t>
  </si>
  <si>
    <t>Churchville-Chili Central School District</t>
  </si>
  <si>
    <t>Cincinnatus Central School District</t>
  </si>
  <si>
    <t>Clarence Central School District</t>
  </si>
  <si>
    <t>Clarkstown Central School District</t>
  </si>
  <si>
    <t>Cleveland Hill Union Free School District</t>
  </si>
  <si>
    <t>Clifton-Fine Central School District</t>
  </si>
  <si>
    <t>Clinton Central School District</t>
  </si>
  <si>
    <t>Clyde-Savannah Central School District</t>
  </si>
  <si>
    <t>Clymer Central School District</t>
  </si>
  <si>
    <t>Cobleskill-Richmondville Central School District</t>
  </si>
  <si>
    <t>Cohoes City School District</t>
  </si>
  <si>
    <t>Cold Spring Harbor Central School District</t>
  </si>
  <si>
    <t>Colton-Pierrepont Central School District</t>
  </si>
  <si>
    <t>Commack Union Free School District</t>
  </si>
  <si>
    <t>Brookhaven-Comsewogue Union Free School District</t>
  </si>
  <si>
    <t>Connetquot Central School District</t>
  </si>
  <si>
    <t>Cooperstown Central School District</t>
  </si>
  <si>
    <t>Taconic Hills Central School District</t>
  </si>
  <si>
    <t>Copenhagen Central School District</t>
  </si>
  <si>
    <t>Copiague Union Free School District</t>
  </si>
  <si>
    <t>Corinth Central School District</t>
  </si>
  <si>
    <t>Corning City School District</t>
  </si>
  <si>
    <t>Cornwall Central School District</t>
  </si>
  <si>
    <t>Cortland City School District</t>
  </si>
  <si>
    <t>Coxsackie-Athens Central School District</t>
  </si>
  <si>
    <t>Croton-Harmon Union Free School District</t>
  </si>
  <si>
    <t>Crown Point Central School District</t>
  </si>
  <si>
    <t>Cuba-Rushford Central School District</t>
  </si>
  <si>
    <t>Dalton-Nunda Central School District</t>
  </si>
  <si>
    <t>Dansville Central School District</t>
  </si>
  <si>
    <t>Deruyter Central School District</t>
  </si>
  <si>
    <t>Deer Park Union Free School District</t>
  </si>
  <si>
    <t>Delaware Academy Central School District At Delhi</t>
  </si>
  <si>
    <t>Depew Union Free School District</t>
  </si>
  <si>
    <t>Deposit Central School District</t>
  </si>
  <si>
    <t>Dobbs Ferry Union Free School District</t>
  </si>
  <si>
    <t>Dolgeville Central School District</t>
  </si>
  <si>
    <t>Dover Union Free School District</t>
  </si>
  <si>
    <t>Downsville Central School District</t>
  </si>
  <si>
    <t>Dryden Central School District</t>
  </si>
  <si>
    <t>Duanesburg Central School District</t>
  </si>
  <si>
    <t>Dundee Central School District</t>
  </si>
  <si>
    <t>Dunkirk City School District</t>
  </si>
  <si>
    <t>East Syracuse-Minoa Central School District</t>
  </si>
  <si>
    <t>East Irondequoit Central School District</t>
  </si>
  <si>
    <t>East Aurora Union Free School District</t>
  </si>
  <si>
    <t>East Bloomfield Central School District</t>
  </si>
  <si>
    <t>East Greenbush Central School District</t>
  </si>
  <si>
    <t>East Hampton Union Free School District</t>
  </si>
  <si>
    <t>East Islip Union Free School District</t>
  </si>
  <si>
    <t>East Meadow Union Free School District</t>
  </si>
  <si>
    <t>East Moriches Union Free School District</t>
  </si>
  <si>
    <t>East Quogue Union Free School District</t>
  </si>
  <si>
    <t>East Ramapo Central School District</t>
  </si>
  <si>
    <t>East Rochester Union Free School District</t>
  </si>
  <si>
    <t>East Rockaway Union Free School District</t>
  </si>
  <si>
    <t>East Williston Union Free School District</t>
  </si>
  <si>
    <t>Eastchester Union Free School District</t>
  </si>
  <si>
    <t>Eastport-South Manor Central School District</t>
  </si>
  <si>
    <t>Eden Central School District</t>
  </si>
  <si>
    <t>Edgemont Union Free School District</t>
  </si>
  <si>
    <t>Edinburg Common School District</t>
  </si>
  <si>
    <t>Edmeston Central School District</t>
  </si>
  <si>
    <t>Edwards-Knox Central School District</t>
  </si>
  <si>
    <t>Elba Central School District</t>
  </si>
  <si>
    <t>Eldred Central School District</t>
  </si>
  <si>
    <t>Ellenville Central School District</t>
  </si>
  <si>
    <t>Ellicottville Central School District</t>
  </si>
  <si>
    <t>Elmira City School District</t>
  </si>
  <si>
    <t>Elmira Heights Central School District</t>
  </si>
  <si>
    <t>Elmont Union Free School District</t>
  </si>
  <si>
    <t>Elmsford Union Free School District</t>
  </si>
  <si>
    <t>Elwood Union Free School District</t>
  </si>
  <si>
    <t>Evans-Brant Central School District</t>
  </si>
  <si>
    <t>Fabius-Pompey Central School District</t>
  </si>
  <si>
    <t>Fairport Central School District</t>
  </si>
  <si>
    <t>Falconer Central School District</t>
  </si>
  <si>
    <t>Fallsburg Central School District</t>
  </si>
  <si>
    <t>Farmingdale Union Free School District</t>
  </si>
  <si>
    <t>Fayetteville-Manlius Central School District</t>
  </si>
  <si>
    <t>Fillmore Central School District</t>
  </si>
  <si>
    <t>Fire Island Union Free School District</t>
  </si>
  <si>
    <t>Fishers Island Union Free School District</t>
  </si>
  <si>
    <t>Floral Park-Bellerose Union Free School District</t>
  </si>
  <si>
    <t>Florida Union Free School District</t>
  </si>
  <si>
    <t>Fonda-Fultonville Central School District</t>
  </si>
  <si>
    <t>Forestville Central School District</t>
  </si>
  <si>
    <t>Fort Ann Central School District</t>
  </si>
  <si>
    <t>Fort Edward Union Free School District</t>
  </si>
  <si>
    <t>Fort Plain Central School District</t>
  </si>
  <si>
    <t>Frankfort-Schuyler Central School District</t>
  </si>
  <si>
    <t>Franklin Central School District</t>
  </si>
  <si>
    <t>Franklin Square Union Free School District</t>
  </si>
  <si>
    <t>Franklinville Central School District</t>
  </si>
  <si>
    <t>Fredonia Central School District</t>
  </si>
  <si>
    <t>Freeport Union Free School District</t>
  </si>
  <si>
    <t>Frewsburg Central School District</t>
  </si>
  <si>
    <t>Friendship Central School District</t>
  </si>
  <si>
    <t>Frontier Central School District</t>
  </si>
  <si>
    <t>Fulton City School District</t>
  </si>
  <si>
    <t>Galway Central School District</t>
  </si>
  <si>
    <t>Gananda Central School District</t>
  </si>
  <si>
    <t>Garden City Union Free School District</t>
  </si>
  <si>
    <t>Garrison Union Free School District</t>
  </si>
  <si>
    <t>Gates-Chili Central School District</t>
  </si>
  <si>
    <t>General Brown Central School District</t>
  </si>
  <si>
    <t>Genesee Valley Central School District</t>
  </si>
  <si>
    <t>Geneseo Central School District</t>
  </si>
  <si>
    <t>Geneva City School District</t>
  </si>
  <si>
    <t>Germantown Central School District</t>
  </si>
  <si>
    <t>Gilboa-Conesville Central School District</t>
  </si>
  <si>
    <t>Gilbertsville-Mount Upton Central School District</t>
  </si>
  <si>
    <t>Glen Cove City School District</t>
  </si>
  <si>
    <t>Glens Falls City School District</t>
  </si>
  <si>
    <t>Glens Falls Common School District</t>
  </si>
  <si>
    <t>Gloversville City School District</t>
  </si>
  <si>
    <t>Gorham-Middlesex Central School District</t>
  </si>
  <si>
    <t>Goshen Central School District</t>
  </si>
  <si>
    <t>Gouverneur Central School District</t>
  </si>
  <si>
    <t>Gowanda Central School District</t>
  </si>
  <si>
    <t>Grand Island Central School District</t>
  </si>
  <si>
    <t>Granville Central School District</t>
  </si>
  <si>
    <t>Great Neck Union Free School District</t>
  </si>
  <si>
    <t>Greece Central School District</t>
  </si>
  <si>
    <t>Green Island Union Free School District</t>
  </si>
  <si>
    <t>Greenburgh Central School District</t>
  </si>
  <si>
    <t>Greene Central School District</t>
  </si>
  <si>
    <t>Greenport Union Free School District</t>
  </si>
  <si>
    <t>Greenville Central School District</t>
  </si>
  <si>
    <t>Greenwich Central School District</t>
  </si>
  <si>
    <t>Greenwood Lake Union Free School District</t>
  </si>
  <si>
    <t>Otselic Valley Central School District</t>
  </si>
  <si>
    <t>Groton Central School District</t>
  </si>
  <si>
    <t>Guilderland Central School District</t>
  </si>
  <si>
    <t>Hadley-Luzerne Central School District</t>
  </si>
  <si>
    <t>Haldane Central School District</t>
  </si>
  <si>
    <t>Half Hollow Hills Central School District</t>
  </si>
  <si>
    <t>Hamburg Central School District</t>
  </si>
  <si>
    <t>Hamilton Central School District</t>
  </si>
  <si>
    <t>Hammond Central School District</t>
  </si>
  <si>
    <t>Hammondsport Central School District</t>
  </si>
  <si>
    <t>Hampton Bays Union Free School District</t>
  </si>
  <si>
    <t>Hancock Central School District</t>
  </si>
  <si>
    <t>Hannibal Central School District</t>
  </si>
  <si>
    <t>Harborfields Central School District</t>
  </si>
  <si>
    <t>Harpursville Central School District</t>
  </si>
  <si>
    <t>Harrison Central School District</t>
  </si>
  <si>
    <t>Harrisville Central School District</t>
  </si>
  <si>
    <t>Hartford Central School District</t>
  </si>
  <si>
    <t>Hastings-On-Hudson Union Free School District</t>
  </si>
  <si>
    <t>Hauppauge Union Free School District</t>
  </si>
  <si>
    <t>Haverstraw-Stony Point Central School District</t>
  </si>
  <si>
    <t>Hempstead Union Free School District</t>
  </si>
  <si>
    <t>Hendrick Hudson Central School District</t>
  </si>
  <si>
    <t>Herkimer Central School District</t>
  </si>
  <si>
    <t>Hermon-Dekalb Central School District</t>
  </si>
  <si>
    <t>Herricks Union Free School District</t>
  </si>
  <si>
    <t>Heuvelton Central School District</t>
  </si>
  <si>
    <t>Hewlett-Woodmere Union Free School District</t>
  </si>
  <si>
    <t>Hicksville Union Free School District</t>
  </si>
  <si>
    <t>Highland Central School District</t>
  </si>
  <si>
    <t>Highland Falls-Fort Montgomery School District</t>
  </si>
  <si>
    <t>Hilton Central School District</t>
  </si>
  <si>
    <t>Hinsdale Central School District</t>
  </si>
  <si>
    <t>Holland Central School District</t>
  </si>
  <si>
    <t>Holland Patent Central School District</t>
  </si>
  <si>
    <t>Holley Central School District</t>
  </si>
  <si>
    <t>Homer Central School District</t>
  </si>
  <si>
    <t>Honeoye Central School District</t>
  </si>
  <si>
    <t>Honeoye Falls-Lima Central School District</t>
  </si>
  <si>
    <t>Hoosic Valley Central School District</t>
  </si>
  <si>
    <t>Hoosick Falls Central School District</t>
  </si>
  <si>
    <t>Hornell City School District</t>
  </si>
  <si>
    <t>Horseheads Central School District</t>
  </si>
  <si>
    <t>Hudson City School District</t>
  </si>
  <si>
    <t>Hudson Falls Central School District</t>
  </si>
  <si>
    <t>Hunter-Tannersville Central School District</t>
  </si>
  <si>
    <t>Huntington Union Free School District</t>
  </si>
  <si>
    <t>Hyde Park Central School District</t>
  </si>
  <si>
    <t>Indian Lake Central School District</t>
  </si>
  <si>
    <t>Indian River Central School District</t>
  </si>
  <si>
    <t>Iroquois Central School District</t>
  </si>
  <si>
    <t>Irvington Union Free School District</t>
  </si>
  <si>
    <t>Island Park Union Free School District</t>
  </si>
  <si>
    <t>Island Trees Union Free School District</t>
  </si>
  <si>
    <t>Islip Union Free School District</t>
  </si>
  <si>
    <t>Ithaca City School District</t>
  </si>
  <si>
    <t>Jamestown City School District</t>
  </si>
  <si>
    <t>Jamesville-Dewitt Central School District</t>
  </si>
  <si>
    <t>Jasper-Troupsburg Central School District</t>
  </si>
  <si>
    <t>Jefferson Central School District</t>
  </si>
  <si>
    <t>Jericho Union Free School District</t>
  </si>
  <si>
    <t>Johnsburg Central School District</t>
  </si>
  <si>
    <t>Johnson City Central School District</t>
  </si>
  <si>
    <t>Johnstown City School District</t>
  </si>
  <si>
    <t>Jordan-Elbridge Central School District</t>
  </si>
  <si>
    <t>Katonah-Lewisboro Union Free School District</t>
  </si>
  <si>
    <t>Keene Central School District</t>
  </si>
  <si>
    <t>Kendall Central School District</t>
  </si>
  <si>
    <t>Kenmore-Tonawanda Union Free School District</t>
  </si>
  <si>
    <t>Kinderhook Central School District</t>
  </si>
  <si>
    <t>Kings Park Central School District</t>
  </si>
  <si>
    <t>Kingston City School District</t>
  </si>
  <si>
    <t>Kiryas Joel Village Union Free School District</t>
  </si>
  <si>
    <t>La Fargeville Central School District</t>
  </si>
  <si>
    <t>Lafayette Central School District</t>
  </si>
  <si>
    <t>Lackawanna City School District</t>
  </si>
  <si>
    <t>Lake George Central School District</t>
  </si>
  <si>
    <t>Lake Placid Central School District</t>
  </si>
  <si>
    <t>Lake Pleasant Central School District</t>
  </si>
  <si>
    <t>Lakeland Central School District</t>
  </si>
  <si>
    <t>Lancaster Central School District</t>
  </si>
  <si>
    <t>Lansing Central School District</t>
  </si>
  <si>
    <t>Lansingburgh Central School District</t>
  </si>
  <si>
    <t>Laurens Central School District</t>
  </si>
  <si>
    <t>Lawrence Union Free School District</t>
  </si>
  <si>
    <t>Le Roy Central School District</t>
  </si>
  <si>
    <t>Letchworth Central School District</t>
  </si>
  <si>
    <t>Levittown Union Free School District</t>
  </si>
  <si>
    <t>Lewiston-Porter Central School District</t>
  </si>
  <si>
    <t>Liberty Central School District</t>
  </si>
  <si>
    <t>Lindenhurst Union Free School District</t>
  </si>
  <si>
    <t>Lisbon Central School District</t>
  </si>
  <si>
    <t>Little Falls City School District</t>
  </si>
  <si>
    <t>Liverpool Central School District</t>
  </si>
  <si>
    <t>Livingston Manor Central School District</t>
  </si>
  <si>
    <t>Livonia Central School District</t>
  </si>
  <si>
    <t>Lockport City School District</t>
  </si>
  <si>
    <t>Locust Valley Central School District</t>
  </si>
  <si>
    <t>Long Beach City School District</t>
  </si>
  <si>
    <t>Long Lake Central School District</t>
  </si>
  <si>
    <t>Longwood Central School District</t>
  </si>
  <si>
    <t>Lowville Academy and Central School District</t>
  </si>
  <si>
    <t>Lyme Central School District</t>
  </si>
  <si>
    <t>Lynbrook Union Free School District</t>
  </si>
  <si>
    <t>Lyncourt Union Free School District</t>
  </si>
  <si>
    <t>Lyndonville Central School District</t>
  </si>
  <si>
    <t>Lyons Central School District</t>
  </si>
  <si>
    <t>Madison Central School District</t>
  </si>
  <si>
    <t>Madrid-Waddington Central School District</t>
  </si>
  <si>
    <t>Mahopac Central School District</t>
  </si>
  <si>
    <t>Maine-Endwell Central School District</t>
  </si>
  <si>
    <t>Malone Central School District</t>
  </si>
  <si>
    <t>Malverne Union Free School District</t>
  </si>
  <si>
    <t>Mamaroneck Union Free School District</t>
  </si>
  <si>
    <t>Manchester-Shortsville Central School District</t>
  </si>
  <si>
    <t>Manhasset Union Free School District</t>
  </si>
  <si>
    <t>Marathon Central School District</t>
  </si>
  <si>
    <t>Marcellus Central School District</t>
  </si>
  <si>
    <t>Margaretville Central School District</t>
  </si>
  <si>
    <t>Marion Central School District</t>
  </si>
  <si>
    <t>Marlboro Central School District</t>
  </si>
  <si>
    <t>Cheektowaga-Maryvale Union Free School District</t>
  </si>
  <si>
    <t>Massapequa Union Free School District</t>
  </si>
  <si>
    <t>Massena Central School District</t>
  </si>
  <si>
    <t>Mattituck-Cutchogue Union Free School District</t>
  </si>
  <si>
    <t>Mayfield Central School District</t>
  </si>
  <si>
    <t>McGraw Central School District</t>
  </si>
  <si>
    <t>Mechanicville City School District</t>
  </si>
  <si>
    <t>Medina Central School District</t>
  </si>
  <si>
    <t>Menands Union Free School District</t>
  </si>
  <si>
    <t>Merrick Union Free School District</t>
  </si>
  <si>
    <t>Mexico Central School District</t>
  </si>
  <si>
    <t>Middle Country Central School District</t>
  </si>
  <si>
    <t>Middleburgh Central School District</t>
  </si>
  <si>
    <t>Middletown City School District</t>
  </si>
  <si>
    <t>Milford Central School District</t>
  </si>
  <si>
    <t>Millbrook Central School District</t>
  </si>
  <si>
    <t>Miller Place Union Free School District</t>
  </si>
  <si>
    <t>Mineola Union Free School District</t>
  </si>
  <si>
    <t>Minerva Central School District</t>
  </si>
  <si>
    <t>Minisink Valley Central School District</t>
  </si>
  <si>
    <t>Rotterdam-Mohonasen Central School District</t>
  </si>
  <si>
    <t>Monroe-Woodbury Central School District</t>
  </si>
  <si>
    <t>Montauk Union Free School District</t>
  </si>
  <si>
    <t>Monticello Central School District</t>
  </si>
  <si>
    <t>Moravia Central School District</t>
  </si>
  <si>
    <t>Moriah Central School District</t>
  </si>
  <si>
    <t>Morris Central School District</t>
  </si>
  <si>
    <t>Morristown Central School District</t>
  </si>
  <si>
    <t>Morrisville-Eaton Central School District</t>
  </si>
  <si>
    <t>Mount Morris Central School District</t>
  </si>
  <si>
    <t>Mount Sinai Union Free School District</t>
  </si>
  <si>
    <t>Mount Vernon School District</t>
  </si>
  <si>
    <t>Mount Pleasant Central School District</t>
  </si>
  <si>
    <t>North Rose-Wolcott Central School District</t>
  </si>
  <si>
    <t>North Tonawanda City School District</t>
  </si>
  <si>
    <t>Nanuet Union Free School District</t>
  </si>
  <si>
    <t>Naples Central School District</t>
  </si>
  <si>
    <t>New Hartford Central School District</t>
  </si>
  <si>
    <t>New Hyde Park-Garden City Park Union Free School District</t>
  </si>
  <si>
    <t>New Lebanon Central School District</t>
  </si>
  <si>
    <t>New Paltz Central School District</t>
  </si>
  <si>
    <t>New Rochelle City School District</t>
  </si>
  <si>
    <t>New York Mills Union Free School District</t>
  </si>
  <si>
    <t>Newark Central School District</t>
  </si>
  <si>
    <t>Newark Valley Central School District</t>
  </si>
  <si>
    <t>Newburgh City School District</t>
  </si>
  <si>
    <t>Newcomb Central School District</t>
  </si>
  <si>
    <t>Newfane Central School District</t>
  </si>
  <si>
    <t>Newfield Central School District</t>
  </si>
  <si>
    <t>Niagara Falls City School District</t>
  </si>
  <si>
    <t>Niagara-Wheatfield Central School District</t>
  </si>
  <si>
    <t>Niskayuna Central School District</t>
  </si>
  <si>
    <t>North Babylon Union Free School District</t>
  </si>
  <si>
    <t>North Bellmore Union Free School District</t>
  </si>
  <si>
    <t>North Collins Central School District</t>
  </si>
  <si>
    <t>North Merrick Union Free School District</t>
  </si>
  <si>
    <t>North Salem Central School District</t>
  </si>
  <si>
    <t>North Shore Central School District</t>
  </si>
  <si>
    <t>North Syracuse Central School District</t>
  </si>
  <si>
    <t>North Warren Central School District</t>
  </si>
  <si>
    <t>Northeast Central School District</t>
  </si>
  <si>
    <t>Northeastern Clinton Central School District</t>
  </si>
  <si>
    <t>Northport-East Northport Union Free School District</t>
  </si>
  <si>
    <t>Northern Adirondack Central School District</t>
  </si>
  <si>
    <t>Northville Central School District</t>
  </si>
  <si>
    <t>Norwich City School District</t>
  </si>
  <si>
    <t>Norwood-Norfolk Central School District</t>
  </si>
  <si>
    <t>Nyack Union Free School District</t>
  </si>
  <si>
    <t>Oakfield-Alabama Central School District</t>
  </si>
  <si>
    <t>Oceanside Union Free School District</t>
  </si>
  <si>
    <t>Odessa-Montour Central School District</t>
  </si>
  <si>
    <t>Ogdensburg City School District</t>
  </si>
  <si>
    <t>Olean City School District</t>
  </si>
  <si>
    <t>Oneida City School District</t>
  </si>
  <si>
    <t>Oneonta City School District</t>
  </si>
  <si>
    <t>Onondaga Central School District</t>
  </si>
  <si>
    <t>Onteora Central School District</t>
  </si>
  <si>
    <t>Oppenheim-Ephratah-St. Johnsville Central School District</t>
  </si>
  <si>
    <t>Orchard Park Central School District</t>
  </si>
  <si>
    <t>Oriskany Central School District</t>
  </si>
  <si>
    <t>Ossining Union Free School District</t>
  </si>
  <si>
    <t>Oswego City School District</t>
  </si>
  <si>
    <t>Otego-Unadilla Central School District</t>
  </si>
  <si>
    <t>Owego-Apalachin Central School District</t>
  </si>
  <si>
    <t>Oxford Academy And Central School District</t>
  </si>
  <si>
    <t>Oyster Bay-East Norwich Central School District</t>
  </si>
  <si>
    <t>Oysterponds Union Free School District</t>
  </si>
  <si>
    <t>Palmyra-Macedon Central School District</t>
  </si>
  <si>
    <t>Panama Central School District</t>
  </si>
  <si>
    <t>Parishville-Hopkinton Central School District</t>
  </si>
  <si>
    <t>Patchogue-Medford Union Free School District</t>
  </si>
  <si>
    <t>Pavilion Central School District</t>
  </si>
  <si>
    <t>Pawling Central School District</t>
  </si>
  <si>
    <t>Pearl River Union Free School District</t>
  </si>
  <si>
    <t>Peekskill City School District</t>
  </si>
  <si>
    <t>Pelham Union Free School District</t>
  </si>
  <si>
    <t>Pembroke Central School District</t>
  </si>
  <si>
    <t>Penfield Central School District</t>
  </si>
  <si>
    <t>Penn Yan Central School District</t>
  </si>
  <si>
    <t>Perry Central School District</t>
  </si>
  <si>
    <t>Peru Central School District</t>
  </si>
  <si>
    <t>Phelps-Clifton Springs Central School District</t>
  </si>
  <si>
    <t>Phoenix Central School District</t>
  </si>
  <si>
    <t>Pine Bush Central School District</t>
  </si>
  <si>
    <t>Pine Plains Central School District</t>
  </si>
  <si>
    <t>Pine Valley Central School District</t>
  </si>
  <si>
    <t>Pittsford Central School District</t>
  </si>
  <si>
    <t>Plainedge Union Free School District</t>
  </si>
  <si>
    <t>Plainview-Old Bethpage Central School District</t>
  </si>
  <si>
    <t>Plattsburgh City School District</t>
  </si>
  <si>
    <t>Pleasantville Union Free School District</t>
  </si>
  <si>
    <t>Pocantico Hills Central School District</t>
  </si>
  <si>
    <t>Poland Central School District</t>
  </si>
  <si>
    <t>Port Byron Central School District</t>
  </si>
  <si>
    <t>Port Chester-Rye Union Free School District</t>
  </si>
  <si>
    <t>Port Jefferson Union Free School District</t>
  </si>
  <si>
    <t>Port Jervis City School District</t>
  </si>
  <si>
    <t>Port Washington Union Free School District</t>
  </si>
  <si>
    <t>Portville Central School District</t>
  </si>
  <si>
    <t>Potsdam Central School District</t>
  </si>
  <si>
    <t>Poughkeepsie City School District</t>
  </si>
  <si>
    <t>Prattsburgh Central School District</t>
  </si>
  <si>
    <t>Pulaski Central School District</t>
  </si>
  <si>
    <t>Putnam Central School District</t>
  </si>
  <si>
    <t>Putnam Valley Central School District</t>
  </si>
  <si>
    <t>Queensbury Union Free School District</t>
  </si>
  <si>
    <t>Quogue Union Free School District</t>
  </si>
  <si>
    <t>Suffern Central School District</t>
  </si>
  <si>
    <t>Randolph Central School District</t>
  </si>
  <si>
    <t>Ravena-Coeymans-Selkirk Central School District</t>
  </si>
  <si>
    <t>Red Creek Central School District</t>
  </si>
  <si>
    <t>Red Hook Central School District</t>
  </si>
  <si>
    <t>Remsen Central School District</t>
  </si>
  <si>
    <t>Remsenburg-Speonk Union Free School District</t>
  </si>
  <si>
    <t>Rensselaer City School District</t>
  </si>
  <si>
    <t>Rhinebeck Central School District</t>
  </si>
  <si>
    <t>Richfield Springs Central School District</t>
  </si>
  <si>
    <t>Ripley Central School District</t>
  </si>
  <si>
    <t>Riverhead Central School District</t>
  </si>
  <si>
    <t>Rochester City School District</t>
  </si>
  <si>
    <t>Rockville Centre Union Free School District</t>
  </si>
  <si>
    <t>Rocky Point Union Free School District</t>
  </si>
  <si>
    <t>Rome City School District</t>
  </si>
  <si>
    <t>Romulus Central School District</t>
  </si>
  <si>
    <t>Rondout Valley Central School District</t>
  </si>
  <si>
    <t>Roosevelt Union Free School District</t>
  </si>
  <si>
    <t>Roscoe Central School District</t>
  </si>
  <si>
    <t>Roslyn Union Free School District</t>
  </si>
  <si>
    <t>Roxbury Central School District</t>
  </si>
  <si>
    <t>Royalton-Hartland Central School District</t>
  </si>
  <si>
    <t>Rush-Henrietta Central School District</t>
  </si>
  <si>
    <t>Rye City School District</t>
  </si>
  <si>
    <t>Rye Neck Union Free School District</t>
  </si>
  <si>
    <t>South Glens Falls Central School District</t>
  </si>
  <si>
    <t>South Huntington Union Free School District</t>
  </si>
  <si>
    <t>South Jefferson Central School District</t>
  </si>
  <si>
    <t>South Kortright Central School District</t>
  </si>
  <si>
    <t>South Orangetown Central School District</t>
  </si>
  <si>
    <t>Sachem Central School District</t>
  </si>
  <si>
    <t>Sackets Harbor Central School District</t>
  </si>
  <si>
    <t>Sag Harbor Union Free School District</t>
  </si>
  <si>
    <t>Salamanca City School District</t>
  </si>
  <si>
    <t>Salem Central School District</t>
  </si>
  <si>
    <t>Salmon River Central School District</t>
  </si>
  <si>
    <t>Sandy Creek Central School District</t>
  </si>
  <si>
    <t>Saranac Central School District</t>
  </si>
  <si>
    <t>Saranac Lake Central School District</t>
  </si>
  <si>
    <t>Saratoga Springs City School District</t>
  </si>
  <si>
    <t>Saugerties Central School District</t>
  </si>
  <si>
    <t>Sauquoit Valley Central School District</t>
  </si>
  <si>
    <t>Sayville Union Free School District</t>
  </si>
  <si>
    <t>Scarsdale Union Free School District</t>
  </si>
  <si>
    <t>Schalmont Central School District</t>
  </si>
  <si>
    <t>Schenectady City School District</t>
  </si>
  <si>
    <t>Schenevus Central School District</t>
  </si>
  <si>
    <t>Schodack Central School District</t>
  </si>
  <si>
    <t>Schoharie Central School District</t>
  </si>
  <si>
    <t>Schroon Lake Central School District</t>
  </si>
  <si>
    <t>Schuylerville Central School District</t>
  </si>
  <si>
    <t>Scio Central School District</t>
  </si>
  <si>
    <t>Scotia-Glenville Central School District</t>
  </si>
  <si>
    <t>Seaford Union Free School District</t>
  </si>
  <si>
    <t>Seneca Falls Central School District</t>
  </si>
  <si>
    <t>Sewanhaka Central High School District</t>
  </si>
  <si>
    <t>Sharon Springs Central School District</t>
  </si>
  <si>
    <t>Shelter Island Union Free School District</t>
  </si>
  <si>
    <t>Shenendehowa Central School District</t>
  </si>
  <si>
    <t>Sherburne-Earlville Central School District</t>
  </si>
  <si>
    <t>Sherman Central School District</t>
  </si>
  <si>
    <t>Sherrill City School District</t>
  </si>
  <si>
    <t>Shoreham-Wading River Central School District</t>
  </si>
  <si>
    <t>Sidney Central School District</t>
  </si>
  <si>
    <t>Silver Creek Central School District</t>
  </si>
  <si>
    <t>Skaneateles Central School District</t>
  </si>
  <si>
    <t>Cheektowaga-Sloan Union Free School District</t>
  </si>
  <si>
    <t>Smithtown Central School District</t>
  </si>
  <si>
    <t>Sodus Central School District</t>
  </si>
  <si>
    <t>Solvay Union Free School District</t>
  </si>
  <si>
    <t>Somers Central School District</t>
  </si>
  <si>
    <t>South Colonie Central School District</t>
  </si>
  <si>
    <t>South Country Central School District</t>
  </si>
  <si>
    <t>South Lewis Central School District</t>
  </si>
  <si>
    <t>South Seneca Central School District</t>
  </si>
  <si>
    <t>Southampton Union Free School District</t>
  </si>
  <si>
    <t>Southern Cayuga Central School District</t>
  </si>
  <si>
    <t>Southold Union Free School District</t>
  </si>
  <si>
    <t>Southwestern Central School District</t>
  </si>
  <si>
    <t>Spackenkill Union Free School District</t>
  </si>
  <si>
    <t>Spencer-Van Etten Central School District</t>
  </si>
  <si>
    <t>Spencerport Central School District</t>
  </si>
  <si>
    <t>Springs Union Free School District</t>
  </si>
  <si>
    <t>Springville-Griffith Institute Central School District</t>
  </si>
  <si>
    <t>Saint Regis Falls Central School District</t>
  </si>
  <si>
    <t>Stamford Central School District</t>
  </si>
  <si>
    <t>Starpoint Central School District</t>
  </si>
  <si>
    <t>Stillwater Central School District</t>
  </si>
  <si>
    <t>Stockbridge Valley Central School District</t>
  </si>
  <si>
    <t>Sullivan West Central School District</t>
  </si>
  <si>
    <t>Susquehanna Valley Central School District</t>
  </si>
  <si>
    <t>Sweet Home Central School District</t>
  </si>
  <si>
    <t>Syosset Central School District</t>
  </si>
  <si>
    <t>Syracuse City School District</t>
  </si>
  <si>
    <t>Union Free School District Of The Tarrytowns</t>
  </si>
  <si>
    <t>Thousand Islands Central School District</t>
  </si>
  <si>
    <t>Three Village Central School District</t>
  </si>
  <si>
    <t>Ticonderoga Central School District</t>
  </si>
  <si>
    <t>Tioga Central School District</t>
  </si>
  <si>
    <t>Tonawanda City School District</t>
  </si>
  <si>
    <t>Town Of Webb Union Free School District</t>
  </si>
  <si>
    <t>Tri-Valley Central School District</t>
  </si>
  <si>
    <t>Troy City School District</t>
  </si>
  <si>
    <t>Trumansburg Central School District</t>
  </si>
  <si>
    <t>Tuckahoe Union Free School District</t>
  </si>
  <si>
    <t>Tuckahoe Common School District</t>
  </si>
  <si>
    <t>Tully Central School District</t>
  </si>
  <si>
    <t>Tupper Lake Central School District</t>
  </si>
  <si>
    <t>Tuxedo Union Free School District</t>
  </si>
  <si>
    <t>Unadilla Valley Central School District</t>
  </si>
  <si>
    <t>Union Springs Central School District</t>
  </si>
  <si>
    <t>Uniondale Union Free School District</t>
  </si>
  <si>
    <t>Union-Endicott Central School District</t>
  </si>
  <si>
    <t>Utica City School District</t>
  </si>
  <si>
    <t>Valley Stream 13 Union Free School District</t>
  </si>
  <si>
    <t>Valley Stream 24 Union Free School District</t>
  </si>
  <si>
    <t>Valhalla Union Free School District</t>
  </si>
  <si>
    <t>Valley Stream Central High School District</t>
  </si>
  <si>
    <t>Valley Stream 30 Union Free School District</t>
  </si>
  <si>
    <t>Valley Central School District</t>
  </si>
  <si>
    <t>Van Hornesville-Owen D Young Central School District</t>
  </si>
  <si>
    <t>Vestal Central School District</t>
  </si>
  <si>
    <t>Victor Central School District</t>
  </si>
  <si>
    <t>Voorheesville Central School District</t>
  </si>
  <si>
    <t>West Irondequoit Central School District</t>
  </si>
  <si>
    <t>Wallkill Central School District</t>
  </si>
  <si>
    <t>Walton Central School District</t>
  </si>
  <si>
    <t>Wantagh Union Free School District</t>
  </si>
  <si>
    <t>Wappingers Central School District</t>
  </si>
  <si>
    <t>Warrensburg Central School District</t>
  </si>
  <si>
    <t>Warsaw Central School District</t>
  </si>
  <si>
    <t>Warwick Valley Central School District</t>
  </si>
  <si>
    <t>Washingtonville Central School District</t>
  </si>
  <si>
    <t>Waterford-Halfmoon Union Free School District</t>
  </si>
  <si>
    <t>Waterloo Central School District</t>
  </si>
  <si>
    <t>Watertown City School District</t>
  </si>
  <si>
    <t>Waterville Central School District</t>
  </si>
  <si>
    <t>Watervliet City School District</t>
  </si>
  <si>
    <t>Watkins Glen Central School District</t>
  </si>
  <si>
    <t>Waverly Central School District</t>
  </si>
  <si>
    <t>Wayland-Cohocton Central School District</t>
  </si>
  <si>
    <t>Wayne Central School District</t>
  </si>
  <si>
    <t>Webster Central School District</t>
  </si>
  <si>
    <t>Weedsport Central School District</t>
  </si>
  <si>
    <t>Wells Central School District</t>
  </si>
  <si>
    <t>Wellsville Central School District</t>
  </si>
  <si>
    <t>West Babylon Union Free School District</t>
  </si>
  <si>
    <t>West Canada Valley Central School District</t>
  </si>
  <si>
    <t>West Genesee Central School District</t>
  </si>
  <si>
    <t>West Hempstead Union Free School District</t>
  </si>
  <si>
    <t>West Islip Union Free School District</t>
  </si>
  <si>
    <t>West Seneca Central School District</t>
  </si>
  <si>
    <t>West Valley Central School District</t>
  </si>
  <si>
    <t>Westbury Union Free School District</t>
  </si>
  <si>
    <t>Westfield Central School District</t>
  </si>
  <si>
    <t>Westhampton Beach Union Free School District</t>
  </si>
  <si>
    <t>Westhill Central School District</t>
  </si>
  <si>
    <t>Westmoreland Central School District</t>
  </si>
  <si>
    <t>Wheatland-Chili Central School District</t>
  </si>
  <si>
    <t>Wheelerville Union Free School District</t>
  </si>
  <si>
    <t>White Plains City School District</t>
  </si>
  <si>
    <t>Whitehall Central School District</t>
  </si>
  <si>
    <t>Whitesboro Central School District</t>
  </si>
  <si>
    <t>Whitesville Central School District</t>
  </si>
  <si>
    <t>Whitney Point Central School District</t>
  </si>
  <si>
    <t>William Floyd Union Free School District</t>
  </si>
  <si>
    <t>Williamson Central School District</t>
  </si>
  <si>
    <t>Williamsville Central School District</t>
  </si>
  <si>
    <t>Willsboro Central School District</t>
  </si>
  <si>
    <t>Wilson Central School District</t>
  </si>
  <si>
    <t>Windham-Ashland-Jewett Central School District</t>
  </si>
  <si>
    <t>Windsor Central School District</t>
  </si>
  <si>
    <t>Worcester Central School District</t>
  </si>
  <si>
    <t>Wyandanch Union Free School District</t>
  </si>
  <si>
    <t>Wynantskill Union Free School District</t>
  </si>
  <si>
    <t>Wyoming Central School District</t>
  </si>
  <si>
    <t>Yonkers City School District</t>
  </si>
  <si>
    <t>York Central School District</t>
  </si>
  <si>
    <t>Yorkshire-Pioneer Central School District</t>
  </si>
  <si>
    <t>Yorktown Central School District</t>
  </si>
  <si>
    <t>Foundation Aid History, 2007-08 through 2025-26</t>
  </si>
  <si>
    <r>
      <rPr>
        <b/>
        <sz val="12"/>
        <color theme="1"/>
        <rFont val="Arial"/>
        <family val="2"/>
      </rPr>
      <t>2007-08 Enacted Budget:</t>
    </r>
    <r>
      <rPr>
        <sz val="12"/>
        <color theme="1"/>
        <rFont val="Arial"/>
        <family val="2"/>
      </rPr>
      <t xml:space="preserve"> SA070-8</t>
    </r>
  </si>
  <si>
    <r>
      <rPr>
        <b/>
        <sz val="12"/>
        <color theme="1"/>
        <rFont val="Arial"/>
        <family val="2"/>
      </rPr>
      <t>2008-09 Enacted Budget:</t>
    </r>
    <r>
      <rPr>
        <sz val="12"/>
        <color theme="1"/>
        <rFont val="Arial"/>
        <family val="2"/>
      </rPr>
      <t xml:space="preserve"> SA080-9</t>
    </r>
  </si>
  <si>
    <r>
      <rPr>
        <b/>
        <sz val="12"/>
        <color theme="1"/>
        <rFont val="Arial"/>
        <family val="2"/>
      </rPr>
      <t xml:space="preserve">2009-10 Enacted Budget: </t>
    </r>
    <r>
      <rPr>
        <sz val="12"/>
        <color theme="1"/>
        <rFont val="Arial"/>
        <family val="2"/>
      </rPr>
      <t>Current Year Aid - SA091-0; All other data - CL002J (November 2009 Current Law Database)</t>
    </r>
  </si>
  <si>
    <r>
      <rPr>
        <b/>
        <sz val="12"/>
        <color theme="1"/>
        <rFont val="Arial"/>
        <family val="2"/>
      </rPr>
      <t>2010-11 Enacted Budget:</t>
    </r>
    <r>
      <rPr>
        <sz val="12"/>
        <color theme="1"/>
        <rFont val="Arial"/>
        <family val="2"/>
      </rPr>
      <t xml:space="preserve"> Current Year Aid - SR0927; All other data - CL0510 (May 2010 Current Law Database)</t>
    </r>
  </si>
  <si>
    <r>
      <rPr>
        <b/>
        <sz val="12"/>
        <color theme="1"/>
        <rFont val="Arial"/>
        <family val="2"/>
      </rPr>
      <t>2011-12 Enacted Budget:</t>
    </r>
    <r>
      <rPr>
        <sz val="12"/>
        <color theme="1"/>
        <rFont val="Arial"/>
        <family val="2"/>
      </rPr>
      <t xml:space="preserve"> CL002L (November 2011 Current Law Database)</t>
    </r>
  </si>
  <si>
    <r>
      <rPr>
        <b/>
        <sz val="12"/>
        <color theme="1"/>
        <rFont val="Arial"/>
        <family val="2"/>
      </rPr>
      <t xml:space="preserve">2012-13 Enacted Budget: </t>
    </r>
    <r>
      <rPr>
        <sz val="12"/>
        <color theme="1"/>
        <rFont val="Arial"/>
        <family val="2"/>
      </rPr>
      <t>SA121-3</t>
    </r>
  </si>
  <si>
    <r>
      <rPr>
        <b/>
        <sz val="12"/>
        <color theme="1"/>
        <rFont val="Arial"/>
        <family val="2"/>
      </rPr>
      <t xml:space="preserve">2013-14 Enacted Budget: </t>
    </r>
    <r>
      <rPr>
        <sz val="12"/>
        <color theme="1"/>
        <rFont val="Arial"/>
        <family val="2"/>
      </rPr>
      <t>SA131-4</t>
    </r>
  </si>
  <si>
    <r>
      <t xml:space="preserve">2014-15 Enacted Budget: </t>
    </r>
    <r>
      <rPr>
        <sz val="12"/>
        <color theme="1"/>
        <rFont val="Arial"/>
        <family val="2"/>
      </rPr>
      <t>SA141-5</t>
    </r>
  </si>
  <si>
    <r>
      <t xml:space="preserve">2015-16 Enacted Budget: </t>
    </r>
    <r>
      <rPr>
        <sz val="12"/>
        <color theme="1"/>
        <rFont val="Arial"/>
        <family val="2"/>
      </rPr>
      <t>SA151-6</t>
    </r>
  </si>
  <si>
    <r>
      <t xml:space="preserve">2016-17 Enacted Budget: </t>
    </r>
    <r>
      <rPr>
        <sz val="12"/>
        <color theme="1"/>
        <rFont val="Arial"/>
        <family val="2"/>
      </rPr>
      <t>SA161-7</t>
    </r>
  </si>
  <si>
    <r>
      <t xml:space="preserve">2017-18 Enacted Budget: </t>
    </r>
    <r>
      <rPr>
        <sz val="12"/>
        <color theme="1"/>
        <rFont val="Arial"/>
        <family val="2"/>
      </rPr>
      <t>SA171-8</t>
    </r>
  </si>
  <si>
    <r>
      <t xml:space="preserve">2018-19 Enacted Budget: </t>
    </r>
    <r>
      <rPr>
        <sz val="12"/>
        <color theme="1"/>
        <rFont val="Arial"/>
        <family val="2"/>
      </rPr>
      <t>SA181-9</t>
    </r>
  </si>
  <si>
    <r>
      <t xml:space="preserve">2019-20 Enacted Budget: </t>
    </r>
    <r>
      <rPr>
        <sz val="12"/>
        <color theme="1"/>
        <rFont val="Arial"/>
        <family val="2"/>
      </rPr>
      <t>SA192-0</t>
    </r>
  </si>
  <si>
    <r>
      <t xml:space="preserve">2020-21 Enacted Budget: </t>
    </r>
    <r>
      <rPr>
        <sz val="12"/>
        <color theme="1"/>
        <rFont val="Arial"/>
        <family val="2"/>
      </rPr>
      <t>SA202-1</t>
    </r>
  </si>
  <si>
    <r>
      <t xml:space="preserve">2021-22 Enacted Budget: </t>
    </r>
    <r>
      <rPr>
        <sz val="12"/>
        <color theme="1"/>
        <rFont val="Arial"/>
        <family val="2"/>
      </rPr>
      <t>SA212-2</t>
    </r>
  </si>
  <si>
    <r>
      <t xml:space="preserve">2022-23 Enacted Budget: </t>
    </r>
    <r>
      <rPr>
        <sz val="12"/>
        <color theme="1"/>
        <rFont val="Arial"/>
        <family val="2"/>
      </rPr>
      <t>SA222-3</t>
    </r>
  </si>
  <si>
    <r>
      <t xml:space="preserve">2023-24 Enacted Budget: </t>
    </r>
    <r>
      <rPr>
        <sz val="12"/>
        <color theme="1"/>
        <rFont val="Arial"/>
        <family val="2"/>
      </rPr>
      <t>SA232-4</t>
    </r>
  </si>
  <si>
    <r>
      <t xml:space="preserve">2024-25 Enacted Budget: </t>
    </r>
    <r>
      <rPr>
        <sz val="12"/>
        <color theme="1"/>
        <rFont val="Arial"/>
        <family val="2"/>
      </rPr>
      <t>SA242-5</t>
    </r>
  </si>
  <si>
    <r>
      <t xml:space="preserve">2025-26 Enacted Budget: </t>
    </r>
    <r>
      <rPr>
        <sz val="12"/>
        <color theme="1"/>
        <rFont val="Arial"/>
        <family val="2"/>
      </rPr>
      <t>SA252-6</t>
    </r>
  </si>
  <si>
    <r>
      <t xml:space="preserve">○ "Formula Base" means the starting point for the multiyear formula calculation. (1) 2006-07 School Year Foundation Aid Base; (2) 2010-11 School Year Foundation Aid Base; (3) 2011-12 School Year Foundation Aid Base; (4) 2012-13 School Year Foundation Aid Base; (5) 2013-14 School Year Foundation Aid Base; (6) 2014-15 School Year Foundation Aid Base; (7) 2015-16 School Year Foundation Aid Base; (8) 2016-17 School Year Foundation Aid Base; (9) 2017-18 School Year Foundation Aid Base; (10) 2018-19 School Year Foundation Aid Base; (11) 2019-20 School Year Foundation Aid Base; </t>
    </r>
    <r>
      <rPr>
        <sz val="11"/>
        <rFont val="Arial"/>
        <family val="2"/>
      </rPr>
      <t>(12) 2020-21 School Year Foundation Aid Base</t>
    </r>
    <r>
      <rPr>
        <sz val="11"/>
        <color theme="1"/>
        <rFont val="Arial"/>
        <family val="2"/>
      </rPr>
      <t>; (13) 2021-22 School Year Foundation Aid Base;</t>
    </r>
    <r>
      <rPr>
        <sz val="11"/>
        <rFont val="Arial"/>
        <family val="2"/>
      </rPr>
      <t xml:space="preserve"> (14) 2022-23 School Year Foundation Aid Base;</t>
    </r>
    <r>
      <rPr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 xml:space="preserve">(15) 2023-24 School Year Foundation Aid Base; </t>
    </r>
    <r>
      <rPr>
        <sz val="11"/>
        <color rgb="FF00B050"/>
        <rFont val="Arial"/>
        <family val="2"/>
      </rPr>
      <t>(16) 2024-25 School Year Foundation Aid Base</t>
    </r>
  </si>
  <si>
    <t>2025-26</t>
  </si>
  <si>
    <t>Select a district from the list</t>
  </si>
  <si>
    <t>Elizabethtown-Lewis Central School District</t>
  </si>
  <si>
    <t xml:space="preserve">Ilion      </t>
  </si>
  <si>
    <t>Ilion School District</t>
  </si>
  <si>
    <t>Maplewood</t>
  </si>
  <si>
    <t>Maplewood-Colonie School District</t>
  </si>
  <si>
    <t>010622</t>
  </si>
  <si>
    <t xml:space="preserve">Mohawk     </t>
  </si>
  <si>
    <t>Mohawk School District</t>
  </si>
  <si>
    <t>North Colonie (post-annexation of Maplewood)</t>
  </si>
  <si>
    <t>North Colonie CSD</t>
  </si>
  <si>
    <t>North Colonie (pre-annexation of Maplewood)</t>
  </si>
  <si>
    <t>North Colonie CSD (pre-annexation of Maplewood)</t>
  </si>
  <si>
    <t>010605</t>
  </si>
  <si>
    <t>Oppenheim Ephr</t>
  </si>
  <si>
    <t>Oppenheim-Ephratah School District</t>
  </si>
  <si>
    <t>Saint Johnsville School District</t>
  </si>
  <si>
    <t>Westport</t>
  </si>
  <si>
    <t>Westport Central School District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</si>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</sst>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409]#,##0_);\([$$-409]#,##0\)"/>
    <numFmt numFmtId="166" formatCode="&quot;$&quot;#,##0"/>
  </numFmts>
  <fonts count="22" x14ac:knownFonts="1">
    <font>
      <sz val="12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9"/>
      <color rgb="FF000000"/>
      <name val="Verdana"/>
      <family val="2"/>
    </font>
    <font>
      <b/>
      <sz val="12"/>
      <color theme="1"/>
      <name val="Arial"/>
      <family val="2"/>
    </font>
    <font>
      <sz val="6"/>
      <color theme="1"/>
      <name val="Arial"/>
      <family val="2"/>
    </font>
    <font>
      <sz val="11"/>
      <color rgb="FF990000"/>
      <name val="Arial"/>
      <family val="2"/>
    </font>
    <font>
      <b/>
      <sz val="11"/>
      <color rgb="FF990000"/>
      <name val="Arial"/>
      <family val="2"/>
    </font>
    <font>
      <b/>
      <u/>
      <sz val="12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1" fillId="0" borderId="0"/>
    <xf numFmtId="44" fontId="4" fillId="0" borderId="0" applyFont="0" applyFill="0" applyBorder="0" applyAlignment="0" applyProtection="0"/>
    <xf numFmtId="0" fontId="20" fillId="0" borderId="0"/>
  </cellStyleXfs>
  <cellXfs count="222">
    <xf numFmtId="0" fontId="0" fillId="0" borderId="0" xfId="0"/>
    <xf numFmtId="0" fontId="5" fillId="0" borderId="0" xfId="0" applyFont="1"/>
    <xf numFmtId="0" fontId="8" fillId="0" borderId="0" xfId="2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5" xfId="0" applyFont="1" applyBorder="1"/>
    <xf numFmtId="0" fontId="5" fillId="2" borderId="0" xfId="0" applyFont="1" applyFill="1" applyAlignment="1">
      <alignment horizontal="center"/>
    </xf>
    <xf numFmtId="37" fontId="9" fillId="2" borderId="7" xfId="2" applyNumberFormat="1" applyFont="1" applyFill="1" applyBorder="1" applyAlignment="1">
      <alignment horizontal="center" wrapText="1"/>
    </xf>
    <xf numFmtId="37" fontId="5" fillId="2" borderId="2" xfId="2" applyNumberFormat="1" applyFont="1" applyFill="1" applyBorder="1"/>
    <xf numFmtId="10" fontId="5" fillId="2" borderId="2" xfId="2" applyNumberFormat="1" applyFont="1" applyFill="1" applyBorder="1"/>
    <xf numFmtId="37" fontId="5" fillId="2" borderId="12" xfId="2" applyNumberFormat="1" applyFont="1" applyFill="1" applyBorder="1"/>
    <xf numFmtId="10" fontId="5" fillId="2" borderId="12" xfId="2" applyNumberFormat="1" applyFont="1" applyFill="1" applyBorder="1"/>
    <xf numFmtId="37" fontId="5" fillId="2" borderId="15" xfId="2" applyNumberFormat="1" applyFont="1" applyFill="1" applyBorder="1"/>
    <xf numFmtId="0" fontId="5" fillId="2" borderId="15" xfId="2" applyFont="1" applyFill="1" applyBorder="1"/>
    <xf numFmtId="0" fontId="6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7" fontId="9" fillId="2" borderId="6" xfId="2" applyNumberFormat="1" applyFont="1" applyFill="1" applyBorder="1" applyAlignment="1">
      <alignment horizontal="center" wrapText="1"/>
    </xf>
    <xf numFmtId="37" fontId="9" fillId="2" borderId="8" xfId="2" applyNumberFormat="1" applyFont="1" applyFill="1" applyBorder="1" applyAlignment="1">
      <alignment horizontal="center" wrapText="1"/>
    </xf>
    <xf numFmtId="37" fontId="5" fillId="2" borderId="9" xfId="2" applyNumberFormat="1" applyFont="1" applyFill="1" applyBorder="1"/>
    <xf numFmtId="10" fontId="5" fillId="2" borderId="10" xfId="2" applyNumberFormat="1" applyFont="1" applyFill="1" applyBorder="1"/>
    <xf numFmtId="37" fontId="5" fillId="2" borderId="11" xfId="2" applyNumberFormat="1" applyFont="1" applyFill="1" applyBorder="1"/>
    <xf numFmtId="10" fontId="5" fillId="2" borderId="13" xfId="2" applyNumberFormat="1" applyFont="1" applyFill="1" applyBorder="1"/>
    <xf numFmtId="37" fontId="5" fillId="2" borderId="14" xfId="2" applyNumberFormat="1" applyFont="1" applyFill="1" applyBorder="1"/>
    <xf numFmtId="10" fontId="5" fillId="2" borderId="16" xfId="2" applyNumberFormat="1" applyFont="1" applyFill="1" applyBorder="1"/>
    <xf numFmtId="0" fontId="5" fillId="2" borderId="16" xfId="2" applyFont="1" applyFill="1" applyBorder="1"/>
    <xf numFmtId="0" fontId="5" fillId="3" borderId="0" xfId="0" applyFont="1" applyFill="1" applyAlignment="1">
      <alignment horizontal="center"/>
    </xf>
    <xf numFmtId="164" fontId="9" fillId="3" borderId="21" xfId="1" applyNumberFormat="1" applyFont="1" applyFill="1" applyBorder="1" applyAlignment="1">
      <alignment horizontal="center" wrapText="1"/>
    </xf>
    <xf numFmtId="164" fontId="9" fillId="3" borderId="7" xfId="1" applyNumberFormat="1" applyFont="1" applyFill="1" applyBorder="1" applyAlignment="1">
      <alignment horizontal="center" wrapText="1"/>
    </xf>
    <xf numFmtId="164" fontId="9" fillId="3" borderId="17" xfId="1" applyNumberFormat="1" applyFont="1" applyFill="1" applyBorder="1" applyAlignment="1">
      <alignment horizontal="center" wrapText="1"/>
    </xf>
    <xf numFmtId="37" fontId="9" fillId="3" borderId="21" xfId="2" applyNumberFormat="1" applyFont="1" applyFill="1" applyBorder="1" applyAlignment="1">
      <alignment horizontal="center" wrapText="1"/>
    </xf>
    <xf numFmtId="37" fontId="9" fillId="3" borderId="7" xfId="2" applyNumberFormat="1" applyFont="1" applyFill="1" applyBorder="1" applyAlignment="1">
      <alignment horizontal="center" wrapText="1"/>
    </xf>
    <xf numFmtId="37" fontId="9" fillId="3" borderId="17" xfId="2" applyNumberFormat="1" applyFont="1" applyFill="1" applyBorder="1" applyAlignment="1">
      <alignment horizontal="center" wrapText="1"/>
    </xf>
    <xf numFmtId="10" fontId="5" fillId="3" borderId="18" xfId="2" applyNumberFormat="1" applyFont="1" applyFill="1" applyBorder="1"/>
    <xf numFmtId="10" fontId="5" fillId="3" borderId="19" xfId="2" applyNumberFormat="1" applyFont="1" applyFill="1" applyBorder="1"/>
    <xf numFmtId="10" fontId="5" fillId="3" borderId="20" xfId="2" applyNumberFormat="1" applyFont="1" applyFill="1" applyBorder="1"/>
    <xf numFmtId="37" fontId="9" fillId="3" borderId="6" xfId="2" applyNumberFormat="1" applyFont="1" applyFill="1" applyBorder="1" applyAlignment="1">
      <alignment horizontal="center" wrapText="1"/>
    </xf>
    <xf numFmtId="37" fontId="9" fillId="3" borderId="8" xfId="2" applyNumberFormat="1" applyFont="1" applyFill="1" applyBorder="1" applyAlignment="1">
      <alignment horizontal="center" wrapText="1"/>
    </xf>
    <xf numFmtId="10" fontId="5" fillId="3" borderId="10" xfId="2" applyNumberFormat="1" applyFont="1" applyFill="1" applyBorder="1"/>
    <xf numFmtId="10" fontId="5" fillId="3" borderId="13" xfId="2" applyNumberFormat="1" applyFont="1" applyFill="1" applyBorder="1"/>
    <xf numFmtId="10" fontId="5" fillId="3" borderId="16" xfId="2" applyNumberFormat="1" applyFont="1" applyFill="1" applyBorder="1"/>
    <xf numFmtId="0" fontId="4" fillId="0" borderId="0" xfId="2"/>
    <xf numFmtId="0" fontId="8" fillId="0" borderId="0" xfId="2" applyFont="1" applyAlignment="1">
      <alignment horizontal="center"/>
    </xf>
    <xf numFmtId="0" fontId="11" fillId="0" borderId="0" xfId="3"/>
    <xf numFmtId="0" fontId="13" fillId="0" borderId="1" xfId="2" applyFont="1" applyBorder="1"/>
    <xf numFmtId="0" fontId="13" fillId="0" borderId="0" xfId="2" applyFont="1"/>
    <xf numFmtId="0" fontId="8" fillId="0" borderId="1" xfId="2" applyFont="1" applyBorder="1"/>
    <xf numFmtId="0" fontId="4" fillId="0" borderId="0" xfId="2" applyAlignment="1">
      <alignment wrapText="1"/>
    </xf>
    <xf numFmtId="0" fontId="4" fillId="0" borderId="1" xfId="2" applyBorder="1" applyAlignment="1">
      <alignment horizontal="center" wrapText="1"/>
    </xf>
    <xf numFmtId="0" fontId="4" fillId="0" borderId="0" xfId="2" applyAlignment="1">
      <alignment horizontal="center" wrapText="1"/>
    </xf>
    <xf numFmtId="0" fontId="4" fillId="0" borderId="25" xfId="2" applyBorder="1"/>
    <xf numFmtId="165" fontId="4" fillId="0" borderId="0" xfId="2" applyNumberFormat="1"/>
    <xf numFmtId="10" fontId="4" fillId="0" borderId="0" xfId="2" applyNumberFormat="1"/>
    <xf numFmtId="0" fontId="15" fillId="0" borderId="0" xfId="2" applyFont="1" applyAlignment="1">
      <alignment horizontal="center" vertical="center" wrapText="1"/>
    </xf>
    <xf numFmtId="0" fontId="4" fillId="0" borderId="0" xfId="2" applyAlignment="1">
      <alignment horizontal="center" vertical="center"/>
    </xf>
    <xf numFmtId="38" fontId="5" fillId="2" borderId="9" xfId="2" applyNumberFormat="1" applyFont="1" applyFill="1" applyBorder="1"/>
    <xf numFmtId="38" fontId="5" fillId="2" borderId="2" xfId="2" applyNumberFormat="1" applyFont="1" applyFill="1" applyBorder="1"/>
    <xf numFmtId="38" fontId="5" fillId="2" borderId="11" xfId="2" applyNumberFormat="1" applyFont="1" applyFill="1" applyBorder="1"/>
    <xf numFmtId="38" fontId="5" fillId="2" borderId="12" xfId="2" applyNumberFormat="1" applyFont="1" applyFill="1" applyBorder="1"/>
    <xf numFmtId="38" fontId="5" fillId="2" borderId="14" xfId="2" applyNumberFormat="1" applyFont="1" applyFill="1" applyBorder="1"/>
    <xf numFmtId="38" fontId="5" fillId="2" borderId="15" xfId="2" applyNumberFormat="1" applyFont="1" applyFill="1" applyBorder="1"/>
    <xf numFmtId="38" fontId="5" fillId="3" borderId="9" xfId="2" applyNumberFormat="1" applyFont="1" applyFill="1" applyBorder="1"/>
    <xf numFmtId="38" fontId="5" fillId="3" borderId="2" xfId="2" applyNumberFormat="1" applyFont="1" applyFill="1" applyBorder="1"/>
    <xf numFmtId="38" fontId="5" fillId="3" borderId="11" xfId="2" applyNumberFormat="1" applyFont="1" applyFill="1" applyBorder="1"/>
    <xf numFmtId="38" fontId="5" fillId="3" borderId="12" xfId="2" applyNumberFormat="1" applyFont="1" applyFill="1" applyBorder="1"/>
    <xf numFmtId="38" fontId="5" fillId="3" borderId="14" xfId="2" applyNumberFormat="1" applyFont="1" applyFill="1" applyBorder="1"/>
    <xf numFmtId="38" fontId="5" fillId="3" borderId="15" xfId="2" applyNumberFormat="1" applyFont="1" applyFill="1" applyBorder="1"/>
    <xf numFmtId="38" fontId="5" fillId="3" borderId="22" xfId="2" applyNumberFormat="1" applyFont="1" applyFill="1" applyBorder="1"/>
    <xf numFmtId="38" fontId="5" fillId="3" borderId="23" xfId="2" applyNumberFormat="1" applyFont="1" applyFill="1" applyBorder="1"/>
    <xf numFmtId="38" fontId="5" fillId="3" borderId="24" xfId="2" applyNumberFormat="1" applyFont="1" applyFill="1" applyBorder="1"/>
    <xf numFmtId="38" fontId="5" fillId="3" borderId="22" xfId="1" applyNumberFormat="1" applyFont="1" applyFill="1" applyBorder="1"/>
    <xf numFmtId="38" fontId="5" fillId="3" borderId="2" xfId="1" applyNumberFormat="1" applyFont="1" applyFill="1" applyBorder="1"/>
    <xf numFmtId="38" fontId="5" fillId="3" borderId="18" xfId="1" applyNumberFormat="1" applyFont="1" applyFill="1" applyBorder="1"/>
    <xf numFmtId="38" fontId="5" fillId="2" borderId="9" xfId="1" applyNumberFormat="1" applyFont="1" applyFill="1" applyBorder="1"/>
    <xf numFmtId="38" fontId="5" fillId="2" borderId="2" xfId="1" applyNumberFormat="1" applyFont="1" applyFill="1" applyBorder="1"/>
    <xf numFmtId="38" fontId="5" fillId="2" borderId="10" xfId="1" applyNumberFormat="1" applyFont="1" applyFill="1" applyBorder="1"/>
    <xf numFmtId="38" fontId="5" fillId="2" borderId="9" xfId="0" applyNumberFormat="1" applyFont="1" applyFill="1" applyBorder="1"/>
    <xf numFmtId="38" fontId="5" fillId="2" borderId="10" xfId="0" applyNumberFormat="1" applyFont="1" applyFill="1" applyBorder="1"/>
    <xf numFmtId="38" fontId="5" fillId="3" borderId="22" xfId="0" applyNumberFormat="1" applyFont="1" applyFill="1" applyBorder="1"/>
    <xf numFmtId="38" fontId="5" fillId="3" borderId="2" xfId="0" applyNumberFormat="1" applyFont="1" applyFill="1" applyBorder="1"/>
    <xf numFmtId="38" fontId="5" fillId="3" borderId="18" xfId="0" applyNumberFormat="1" applyFont="1" applyFill="1" applyBorder="1"/>
    <xf numFmtId="38" fontId="5" fillId="3" borderId="10" xfId="0" applyNumberFormat="1" applyFont="1" applyFill="1" applyBorder="1"/>
    <xf numFmtId="38" fontId="5" fillId="2" borderId="10" xfId="2" applyNumberFormat="1" applyFont="1" applyFill="1" applyBorder="1"/>
    <xf numFmtId="38" fontId="5" fillId="3" borderId="18" xfId="2" applyNumberFormat="1" applyFont="1" applyFill="1" applyBorder="1"/>
    <xf numFmtId="38" fontId="5" fillId="3" borderId="23" xfId="1" applyNumberFormat="1" applyFont="1" applyFill="1" applyBorder="1"/>
    <xf numFmtId="38" fontId="5" fillId="3" borderId="12" xfId="1" applyNumberFormat="1" applyFont="1" applyFill="1" applyBorder="1"/>
    <xf numFmtId="38" fontId="5" fillId="3" borderId="19" xfId="1" applyNumberFormat="1" applyFont="1" applyFill="1" applyBorder="1"/>
    <xf numFmtId="38" fontId="5" fillId="2" borderId="11" xfId="1" applyNumberFormat="1" applyFont="1" applyFill="1" applyBorder="1"/>
    <xf numFmtId="38" fontId="5" fillId="2" borderId="12" xfId="1" applyNumberFormat="1" applyFont="1" applyFill="1" applyBorder="1"/>
    <xf numFmtId="38" fontId="5" fillId="2" borderId="13" xfId="1" applyNumberFormat="1" applyFont="1" applyFill="1" applyBorder="1"/>
    <xf numFmtId="38" fontId="5" fillId="2" borderId="11" xfId="0" applyNumberFormat="1" applyFont="1" applyFill="1" applyBorder="1"/>
    <xf numFmtId="38" fontId="5" fillId="2" borderId="13" xfId="0" applyNumberFormat="1" applyFont="1" applyFill="1" applyBorder="1"/>
    <xf numFmtId="38" fontId="5" fillId="3" borderId="23" xfId="0" applyNumberFormat="1" applyFont="1" applyFill="1" applyBorder="1"/>
    <xf numFmtId="38" fontId="5" fillId="3" borderId="12" xfId="0" applyNumberFormat="1" applyFont="1" applyFill="1" applyBorder="1"/>
    <xf numFmtId="38" fontId="5" fillId="3" borderId="19" xfId="0" applyNumberFormat="1" applyFont="1" applyFill="1" applyBorder="1"/>
    <xf numFmtId="38" fontId="5" fillId="3" borderId="13" xfId="0" applyNumberFormat="1" applyFont="1" applyFill="1" applyBorder="1"/>
    <xf numFmtId="38" fontId="5" fillId="3" borderId="24" xfId="1" applyNumberFormat="1" applyFont="1" applyFill="1" applyBorder="1"/>
    <xf numFmtId="38" fontId="5" fillId="3" borderId="15" xfId="1" applyNumberFormat="1" applyFont="1" applyFill="1" applyBorder="1"/>
    <xf numFmtId="38" fontId="5" fillId="3" borderId="20" xfId="1" applyNumberFormat="1" applyFont="1" applyFill="1" applyBorder="1"/>
    <xf numFmtId="38" fontId="5" fillId="2" borderId="14" xfId="1" applyNumberFormat="1" applyFont="1" applyFill="1" applyBorder="1"/>
    <xf numFmtId="38" fontId="5" fillId="2" borderId="15" xfId="1" applyNumberFormat="1" applyFont="1" applyFill="1" applyBorder="1"/>
    <xf numFmtId="38" fontId="5" fillId="2" borderId="16" xfId="1" applyNumberFormat="1" applyFont="1" applyFill="1" applyBorder="1"/>
    <xf numFmtId="38" fontId="5" fillId="2" borderId="14" xfId="0" applyNumberFormat="1" applyFont="1" applyFill="1" applyBorder="1"/>
    <xf numFmtId="38" fontId="5" fillId="2" borderId="16" xfId="0" applyNumberFormat="1" applyFont="1" applyFill="1" applyBorder="1"/>
    <xf numFmtId="38" fontId="5" fillId="3" borderId="24" xfId="0" applyNumberFormat="1" applyFont="1" applyFill="1" applyBorder="1"/>
    <xf numFmtId="38" fontId="5" fillId="3" borderId="15" xfId="0" applyNumberFormat="1" applyFont="1" applyFill="1" applyBorder="1"/>
    <xf numFmtId="38" fontId="5" fillId="3" borderId="20" xfId="0" applyNumberFormat="1" applyFont="1" applyFill="1" applyBorder="1"/>
    <xf numFmtId="38" fontId="5" fillId="3" borderId="16" xfId="0" applyNumberFormat="1" applyFont="1" applyFill="1" applyBorder="1"/>
    <xf numFmtId="38" fontId="5" fillId="2" borderId="22" xfId="0" applyNumberFormat="1" applyFont="1" applyFill="1" applyBorder="1"/>
    <xf numFmtId="38" fontId="5" fillId="2" borderId="23" xfId="0" applyNumberFormat="1" applyFont="1" applyFill="1" applyBorder="1"/>
    <xf numFmtId="38" fontId="5" fillId="2" borderId="24" xfId="0" applyNumberFormat="1" applyFont="1" applyFill="1" applyBorder="1"/>
    <xf numFmtId="38" fontId="5" fillId="2" borderId="22" xfId="2" applyNumberFormat="1" applyFont="1" applyFill="1" applyBorder="1"/>
    <xf numFmtId="164" fontId="6" fillId="3" borderId="17" xfId="1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21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8" xfId="2" applyFont="1" applyFill="1" applyBorder="1" applyAlignment="1">
      <alignment horizontal="center" wrapText="1"/>
    </xf>
    <xf numFmtId="164" fontId="6" fillId="3" borderId="21" xfId="1" applyNumberFormat="1" applyFont="1" applyFill="1" applyBorder="1" applyAlignment="1">
      <alignment horizontal="center" wrapText="1"/>
    </xf>
    <xf numFmtId="164" fontId="6" fillId="3" borderId="7" xfId="1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wrapText="1"/>
    </xf>
    <xf numFmtId="38" fontId="5" fillId="3" borderId="9" xfId="0" applyNumberFormat="1" applyFont="1" applyFill="1" applyBorder="1"/>
    <xf numFmtId="38" fontId="5" fillId="3" borderId="11" xfId="0" applyNumberFormat="1" applyFont="1" applyFill="1" applyBorder="1"/>
    <xf numFmtId="38" fontId="5" fillId="3" borderId="14" xfId="0" applyNumberFormat="1" applyFont="1" applyFill="1" applyBorder="1"/>
    <xf numFmtId="38" fontId="5" fillId="0" borderId="0" xfId="0" applyNumberFormat="1" applyFont="1"/>
    <xf numFmtId="0" fontId="21" fillId="0" borderId="14" xfId="5" applyFont="1" applyBorder="1" applyAlignment="1">
      <alignment horizontal="center"/>
    </xf>
    <xf numFmtId="0" fontId="21" fillId="0" borderId="24" xfId="5" applyFont="1" applyBorder="1" applyAlignment="1">
      <alignment horizontal="center"/>
    </xf>
    <xf numFmtId="0" fontId="21" fillId="0" borderId="16" xfId="5" applyFont="1" applyBorder="1" applyAlignment="1">
      <alignment horizontal="center"/>
    </xf>
    <xf numFmtId="0" fontId="11" fillId="0" borderId="0" xfId="5" applyFont="1"/>
    <xf numFmtId="0" fontId="8" fillId="0" borderId="33" xfId="2" applyFont="1" applyBorder="1" applyAlignment="1">
      <alignment horizontal="center"/>
    </xf>
    <xf numFmtId="0" fontId="12" fillId="0" borderId="0" xfId="2" applyFont="1" applyProtection="1">
      <protection locked="0"/>
    </xf>
    <xf numFmtId="0" fontId="7" fillId="0" borderId="0" xfId="2" applyFont="1"/>
    <xf numFmtId="0" fontId="8" fillId="0" borderId="33" xfId="2" applyFont="1" applyBorder="1"/>
    <xf numFmtId="0" fontId="8" fillId="0" borderId="32" xfId="2" applyFont="1" applyBorder="1"/>
    <xf numFmtId="0" fontId="13" fillId="0" borderId="32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3" fillId="0" borderId="32" xfId="2" applyFont="1" applyBorder="1"/>
    <xf numFmtId="0" fontId="13" fillId="0" borderId="33" xfId="2" applyFont="1" applyBorder="1"/>
    <xf numFmtId="0" fontId="4" fillId="0" borderId="34" xfId="2" applyBorder="1" applyAlignment="1">
      <alignment wrapText="1"/>
    </xf>
    <xf numFmtId="0" fontId="4" fillId="0" borderId="33" xfId="2" applyBorder="1" applyAlignment="1">
      <alignment horizontal="center" wrapText="1"/>
    </xf>
    <xf numFmtId="0" fontId="4" fillId="0" borderId="32" xfId="2" applyBorder="1"/>
    <xf numFmtId="0" fontId="4" fillId="0" borderId="33" xfId="2" applyBorder="1"/>
    <xf numFmtId="37" fontId="14" fillId="0" borderId="0" xfId="2" applyNumberFormat="1" applyFont="1" applyAlignment="1">
      <alignment horizontal="center" vertical="top"/>
    </xf>
    <xf numFmtId="37" fontId="14" fillId="0" borderId="33" xfId="2" applyNumberFormat="1" applyFont="1" applyBorder="1" applyAlignment="1">
      <alignment horizontal="center" vertical="top"/>
    </xf>
    <xf numFmtId="5" fontId="4" fillId="0" borderId="0" xfId="2" applyNumberFormat="1"/>
    <xf numFmtId="37" fontId="14" fillId="0" borderId="0" xfId="4" applyNumberFormat="1" applyFont="1" applyBorder="1" applyAlignment="1">
      <alignment horizontal="center"/>
    </xf>
    <xf numFmtId="166" fontId="0" fillId="0" borderId="0" xfId="4" applyNumberFormat="1" applyFont="1" applyBorder="1" applyAlignment="1">
      <alignment horizontal="center"/>
    </xf>
    <xf numFmtId="5" fontId="0" fillId="0" borderId="0" xfId="4" applyNumberFormat="1" applyFont="1" applyBorder="1" applyAlignment="1">
      <alignment horizontal="center"/>
    </xf>
    <xf numFmtId="0" fontId="4" fillId="0" borderId="37" xfId="2" applyBorder="1" applyAlignment="1">
      <alignment wrapText="1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7" fillId="0" borderId="32" xfId="2" applyFont="1" applyBorder="1"/>
    <xf numFmtId="0" fontId="4" fillId="0" borderId="5" xfId="2" applyBorder="1" applyAlignment="1">
      <alignment wrapText="1"/>
    </xf>
    <xf numFmtId="0" fontId="4" fillId="0" borderId="33" xfId="2" applyBorder="1" applyAlignment="1">
      <alignment wrapText="1"/>
    </xf>
    <xf numFmtId="0" fontId="4" fillId="0" borderId="32" xfId="2" applyBorder="1" applyAlignment="1">
      <alignment horizontal="left" wrapText="1"/>
    </xf>
    <xf numFmtId="0" fontId="4" fillId="0" borderId="0" xfId="2" applyAlignment="1">
      <alignment horizontal="left" wrapText="1"/>
    </xf>
    <xf numFmtId="49" fontId="4" fillId="0" borderId="36" xfId="2" applyNumberFormat="1" applyBorder="1" applyAlignment="1">
      <alignment horizontal="left"/>
    </xf>
    <xf numFmtId="0" fontId="4" fillId="0" borderId="36" xfId="2" applyBorder="1"/>
    <xf numFmtId="0" fontId="4" fillId="0" borderId="32" xfId="0" applyFont="1" applyBorder="1"/>
    <xf numFmtId="0" fontId="13" fillId="0" borderId="32" xfId="2" applyFont="1" applyBorder="1" applyAlignment="1">
      <alignment horizontal="left"/>
    </xf>
    <xf numFmtId="0" fontId="11" fillId="0" borderId="6" xfId="0" applyFont="1" applyBorder="1"/>
    <xf numFmtId="0" fontId="11" fillId="0" borderId="21" xfId="0" applyFont="1" applyBorder="1"/>
    <xf numFmtId="0" fontId="11" fillId="4" borderId="29" xfId="0" applyFont="1" applyFill="1" applyBorder="1"/>
    <xf numFmtId="0" fontId="11" fillId="4" borderId="30" xfId="0" applyFont="1" applyFill="1" applyBorder="1"/>
    <xf numFmtId="0" fontId="11" fillId="0" borderId="9" xfId="0" applyFont="1" applyBorder="1"/>
    <xf numFmtId="0" fontId="11" fillId="0" borderId="22" xfId="0" applyFont="1" applyBorder="1"/>
    <xf numFmtId="0" fontId="11" fillId="4" borderId="9" xfId="0" applyFont="1" applyFill="1" applyBorder="1"/>
    <xf numFmtId="0" fontId="11" fillId="4" borderId="22" xfId="0" applyFont="1" applyFill="1" applyBorder="1"/>
    <xf numFmtId="0" fontId="11" fillId="4" borderId="11" xfId="0" applyFont="1" applyFill="1" applyBorder="1"/>
    <xf numFmtId="0" fontId="11" fillId="4" borderId="23" xfId="0" applyFont="1" applyFill="1" applyBorder="1"/>
    <xf numFmtId="0" fontId="11" fillId="0" borderId="8" xfId="0" applyFont="1" applyBorder="1"/>
    <xf numFmtId="0" fontId="11" fillId="4" borderId="31" xfId="0" applyFont="1" applyFill="1" applyBorder="1"/>
    <xf numFmtId="0" fontId="11" fillId="0" borderId="10" xfId="0" applyFont="1" applyBorder="1"/>
    <xf numFmtId="0" fontId="11" fillId="4" borderId="10" xfId="0" applyFont="1" applyFill="1" applyBorder="1"/>
    <xf numFmtId="0" fontId="11" fillId="4" borderId="13" xfId="0" applyFont="1" applyFill="1" applyBorder="1"/>
    <xf numFmtId="49" fontId="4" fillId="0" borderId="35" xfId="2" applyNumberFormat="1" applyBorder="1" applyAlignment="1">
      <alignment horizontal="left"/>
    </xf>
    <xf numFmtId="0" fontId="15" fillId="0" borderId="32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5" fillId="0" borderId="35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33" xfId="2" applyFont="1" applyBorder="1" applyAlignment="1">
      <alignment horizontal="left" vertical="top" wrapText="1"/>
    </xf>
    <xf numFmtId="0" fontId="4" fillId="0" borderId="32" xfId="2" applyBorder="1" applyAlignment="1">
      <alignment horizontal="left"/>
    </xf>
    <xf numFmtId="0" fontId="4" fillId="0" borderId="0" xfId="2" applyAlignment="1">
      <alignment horizontal="left"/>
    </xf>
    <xf numFmtId="0" fontId="4" fillId="0" borderId="33" xfId="2" applyBorder="1" applyAlignment="1">
      <alignment horizontal="left"/>
    </xf>
    <xf numFmtId="0" fontId="4" fillId="0" borderId="32" xfId="2" applyBorder="1" applyAlignment="1">
      <alignment horizontal="left" wrapText="1"/>
    </xf>
    <xf numFmtId="0" fontId="4" fillId="0" borderId="0" xfId="2" applyAlignment="1">
      <alignment horizontal="left" wrapText="1"/>
    </xf>
    <xf numFmtId="0" fontId="4" fillId="0" borderId="33" xfId="2" applyBorder="1" applyAlignment="1">
      <alignment horizontal="left" wrapText="1"/>
    </xf>
    <xf numFmtId="0" fontId="13" fillId="0" borderId="1" xfId="2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3" borderId="27" xfId="2" applyFont="1" applyFill="1" applyBorder="1" applyAlignment="1">
      <alignment horizontal="center"/>
    </xf>
    <xf numFmtId="0" fontId="6" fillId="3" borderId="28" xfId="2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164" fontId="6" fillId="3" borderId="5" xfId="1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6">
    <cellStyle name="Comma" xfId="1" builtinId="3"/>
    <cellStyle name="Currency 2" xfId="4" xr:uid="{18AA9FF7-1B1D-49D0-B09E-17975FA848AA}"/>
    <cellStyle name="Normal" xfId="0" builtinId="0"/>
    <cellStyle name="Normal 2" xfId="2" xr:uid="{2989987F-422A-40BD-8E35-02C2FEA2FA69}"/>
    <cellStyle name="Normal 2 2" xfId="3" xr:uid="{50195DBC-80B5-4B16-B64D-4C799512D747}"/>
    <cellStyle name="Normal 2 3" xfId="5" xr:uid="{98470D29-9AB6-451C-8BF7-3410D5888C55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BA0BEEF-C0A8-4CE1-AE18-69A4909FAEA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Tamburello" id="{1165BC32-883F-4968-858B-9F98C52BBBAA}" userId="S::John.Tamburello@questar.org::71f40d68-574b-41f4-a8bc-8d9c9b945ed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19-08-30T14:38:39.03" personId="{1165BC32-883F-4968-858B-9F98C52BBBAA}" id="{5CE11696-1FDB-4EC0-9194-2ECD8DCB9133}">
    <text>Annexed Maplewood (07/01/2008). New BEDS Code = 0106023</text>
  </threadedComment>
  <threadedComment ref="A161" dT="2019-08-30T14:40:26.81" personId="{1165BC32-883F-4968-858B-9F98C52BBBAA}" id="{2CBFCA04-8987-420D-A7F4-C6EFCAA118B8}">
    <text>Merged with Westport to form Boquet Valley (07/01/2019). New BEDS Code = 151801</text>
  </threadedComment>
  <threadedComment ref="A169" dT="2019-08-30T14:51:06.55" personId="{1165BC32-883F-4968-858B-9F98C52BBBAA}" id="{20DF845C-161D-4B05-9654-70632AFB97CC}">
    <text>Merged with Elizabethtown-Lewis to form Boquet Valley (07/01/2019). New BEDS Code = 151801</text>
  </threadedComment>
  <threadedComment ref="A171" dT="2019-08-30T14:51:35.45" personId="{1165BC32-883F-4968-858B-9F98C52BBBAA}" id="{019B08D5-6E7E-4D59-8020-6D15713383DA}">
    <text>Merger of Elizabethtown-Lewis &amp; Westport (07/01/2019). New BEDS Code = 151801</text>
  </threadedComment>
  <threadedComment ref="A184" dT="2019-08-30T14:52:36.37" personId="{1165BC32-883F-4968-858B-9F98C52BBBAA}" id="{32C88BAB-7D54-4CB2-95A7-B939DC4708D3}">
    <text>Merged with St. Johnsville to form OESJ. New BEDS Code = 271201</text>
  </threadedComment>
  <threadedComment ref="A206" dT="2019-08-30T14:55:53.13" personId="{1165BC32-883F-4968-858B-9F98C52BBBAA}" id="{280E3EF8-88D2-40B2-BA4F-E77396382B0A}">
    <text>Merged with Mohawk to form Central Valley (07/01/2013). New BEDS Code = 212101</text>
  </threadedComment>
  <threadedComment ref="A207" dT="2019-08-30T14:56:12.37" personId="{1165BC32-883F-4968-858B-9F98C52BBBAA}" id="{182BB2E6-127C-4C5B-94A7-694256A77C9C}">
    <text>Merged with Ilion to form Central Valley (07/01/2013). New BEDS Code = 212101</text>
  </threadedComment>
  <threadedComment ref="A215" dT="2019-08-30T14:56:45.42" personId="{1165BC32-883F-4968-858B-9F98C52BBBAA}" id="{46DEE3C2-F715-4076-92A5-00AF4CD0257B}">
    <text>Merger of Ilion &amp; Mohawk (07/01/2013). New BEDS Code = 212101</text>
  </threadedComment>
  <threadedComment ref="A272" dT="2019-08-30T14:58:28.87" personId="{1165BC32-883F-4968-858B-9F98C52BBBAA}" id="{83AF0C8D-771C-4AB3-A131-826FE31FCA6E}">
    <text>Merged with Oppenheim-Ephratah to form OESJ (07/01/2013). New BEDS Code = 271201</text>
  </threadedComment>
  <threadedComment ref="A273" dT="2019-08-30T14:58:59.16" personId="{1165BC32-883F-4968-858B-9F98C52BBBAA}" id="{AE8302F0-5591-46A2-AF8F-3D4F9CC9AA4E}">
    <text>Merger of Oppenheim-Ephratah &amp; St. Johnsville (07/01/2013). New BEDS Code = 271201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DE0C-3414-49FF-B107-C39E8FECEA52}">
  <sheetPr codeName="Sheet1"/>
  <dimension ref="A1:P111"/>
  <sheetViews>
    <sheetView showGridLines="0" tabSelected="1" view="pageBreakPreview" topLeftCell="A2" zoomScaleNormal="100" zoomScaleSheetLayoutView="100" workbookViewId="0">
      <selection activeCell="C6" sqref="C6:F6"/>
    </sheetView>
  </sheetViews>
  <sheetFormatPr defaultColWidth="9" defaultRowHeight="15.5" x14ac:dyDescent="0.35"/>
  <cols>
    <col min="1" max="1" width="18.75" style="48" customWidth="1"/>
    <col min="2" max="2" width="3.08203125" style="48" customWidth="1"/>
    <col min="3" max="3" width="20.25" style="48" bestFit="1" customWidth="1"/>
    <col min="4" max="4" width="2.5" style="48" bestFit="1" customWidth="1"/>
    <col min="5" max="5" width="3.58203125" style="48" customWidth="1"/>
    <col min="6" max="6" width="18.75" style="48" customWidth="1"/>
    <col min="7" max="7" width="4.25" style="48" customWidth="1"/>
    <col min="8" max="8" width="21.25" style="48" customWidth="1"/>
    <col min="9" max="9" width="2.5" style="48" customWidth="1"/>
    <col min="10" max="10" width="9" style="48"/>
    <col min="11" max="11" width="14.58203125" style="48" customWidth="1"/>
    <col min="12" max="16384" width="9" style="48"/>
  </cols>
  <sheetData>
    <row r="1" spans="1:16" ht="18" hidden="1" customHeight="1" x14ac:dyDescent="0.4">
      <c r="A1" s="188" t="s">
        <v>1468</v>
      </c>
      <c r="B1" s="188"/>
      <c r="C1" s="188"/>
      <c r="D1" s="188"/>
      <c r="E1" s="188"/>
      <c r="F1" s="188"/>
      <c r="G1" s="188"/>
      <c r="H1" s="188"/>
      <c r="I1" s="188"/>
    </row>
    <row r="2" spans="1:16" ht="18" x14ac:dyDescent="0.4">
      <c r="A2" s="189" t="s">
        <v>2193</v>
      </c>
      <c r="B2" s="190"/>
      <c r="C2" s="190"/>
      <c r="D2" s="190"/>
      <c r="E2" s="190"/>
      <c r="F2" s="190"/>
      <c r="G2" s="190"/>
      <c r="H2" s="190"/>
      <c r="I2" s="191"/>
    </row>
    <row r="3" spans="1:16" s="2" customFormat="1" x14ac:dyDescent="0.35">
      <c r="A3" s="169" t="s">
        <v>0</v>
      </c>
      <c r="B3" s="49"/>
      <c r="C3" s="49"/>
      <c r="D3" s="49"/>
      <c r="E3" s="49"/>
      <c r="F3" s="49"/>
      <c r="G3" s="49"/>
      <c r="H3" s="49"/>
      <c r="I3" s="139"/>
      <c r="J3" s="49"/>
      <c r="K3" s="49"/>
      <c r="L3" s="49"/>
      <c r="P3" s="50"/>
    </row>
    <row r="4" spans="1:16" s="2" customFormat="1" x14ac:dyDescent="0.35">
      <c r="A4" s="168" t="str">
        <f>IFERROR(VLOOKUP($C$6,'District Name &amp; BEDS Code'!$B$2:$C$683,2,FALSE),"N/A")</f>
        <v>N/A</v>
      </c>
      <c r="B4" s="140"/>
      <c r="C4" s="141"/>
      <c r="I4" s="142"/>
      <c r="L4" s="48"/>
    </row>
    <row r="5" spans="1:16" s="2" customFormat="1" ht="12.5" x14ac:dyDescent="0.25">
      <c r="A5" s="143"/>
      <c r="I5" s="142"/>
      <c r="P5" s="50"/>
    </row>
    <row r="6" spans="1:16" s="2" customFormat="1" x14ac:dyDescent="0.35">
      <c r="A6" s="144" t="s">
        <v>1469</v>
      </c>
      <c r="B6" s="145"/>
      <c r="C6" s="203" t="s">
        <v>2215</v>
      </c>
      <c r="D6" s="203"/>
      <c r="E6" s="203"/>
      <c r="F6" s="203"/>
      <c r="I6" s="142"/>
      <c r="P6" s="50"/>
    </row>
    <row r="7" spans="1:16" s="2" customFormat="1" x14ac:dyDescent="0.35">
      <c r="A7" s="146"/>
      <c r="B7" s="52"/>
      <c r="C7" s="52"/>
      <c r="D7" s="52"/>
      <c r="E7" s="52"/>
      <c r="F7" s="52"/>
      <c r="H7" s="52"/>
      <c r="I7" s="147"/>
      <c r="J7" s="52"/>
      <c r="K7" s="52"/>
      <c r="P7" s="50"/>
    </row>
    <row r="8" spans="1:16" s="2" customFormat="1" x14ac:dyDescent="0.35">
      <c r="A8" s="144" t="s">
        <v>1470</v>
      </c>
      <c r="B8" s="145"/>
      <c r="C8" s="51" t="e">
        <f>VLOOKUP($A$4,Database!$A$3:$BA$683,2,FALSE)</f>
        <v>#N/A</v>
      </c>
      <c r="D8" s="53"/>
      <c r="E8" s="51"/>
      <c r="F8" s="53"/>
      <c r="H8" s="52"/>
      <c r="I8" s="147"/>
      <c r="J8" s="52"/>
      <c r="K8" s="52"/>
    </row>
    <row r="9" spans="1:16" ht="46.5" x14ac:dyDescent="0.35">
      <c r="A9" s="148" t="s">
        <v>1471</v>
      </c>
      <c r="B9" s="54"/>
      <c r="C9" s="55" t="s">
        <v>1472</v>
      </c>
      <c r="D9" s="56"/>
      <c r="E9" s="56"/>
      <c r="F9" s="55" t="s">
        <v>1473</v>
      </c>
      <c r="G9" s="56"/>
      <c r="H9" s="55" t="s">
        <v>1474</v>
      </c>
      <c r="I9" s="149"/>
      <c r="J9" s="56"/>
      <c r="K9" s="56"/>
      <c r="L9" s="56"/>
      <c r="M9" s="2"/>
      <c r="N9" s="56"/>
    </row>
    <row r="10" spans="1:16" x14ac:dyDescent="0.35">
      <c r="A10" s="150"/>
      <c r="F10" s="57"/>
      <c r="I10" s="151"/>
      <c r="M10" s="2"/>
    </row>
    <row r="11" spans="1:16" x14ac:dyDescent="0.35">
      <c r="A11" s="150" t="s">
        <v>1475</v>
      </c>
      <c r="C11" s="58" t="e">
        <f>VLOOKUP($A$4,Database!$A$3:$BP$683,Database!$D$1,FALSE)</f>
        <v>#N/A</v>
      </c>
      <c r="D11" s="152">
        <v>-1</v>
      </c>
      <c r="F11" s="58" t="e">
        <f>VLOOKUP($A$4,Database!$A$3:$BP$683,Database!$E$1,FALSE)</f>
        <v>#N/A</v>
      </c>
      <c r="H11" s="58" t="e">
        <f>VLOOKUP($A$4,Database!$A$3:$BP$683,Database!$F$1,FALSE)</f>
        <v>#N/A</v>
      </c>
      <c r="I11" s="153">
        <v>-1</v>
      </c>
      <c r="M11" s="2"/>
    </row>
    <row r="12" spans="1:16" x14ac:dyDescent="0.35">
      <c r="A12" s="150"/>
      <c r="I12" s="151"/>
      <c r="M12" s="2"/>
    </row>
    <row r="13" spans="1:16" x14ac:dyDescent="0.35">
      <c r="A13" s="150" t="s">
        <v>1476</v>
      </c>
      <c r="C13" s="58" t="e">
        <f>VLOOKUP($A$4,Database!$A$3:$BP$683,Database!$H$1,FALSE)</f>
        <v>#N/A</v>
      </c>
      <c r="D13" s="152">
        <v>-1</v>
      </c>
      <c r="F13" s="58" t="e">
        <f>VLOOKUP($A$4,Database!$A$3:$BP$683,Database!$I$1,FALSE)</f>
        <v>#N/A</v>
      </c>
      <c r="H13" s="58" t="e">
        <f>VLOOKUP($A$4,Database!$A$3:$BP$683,Database!$J$1,FALSE)</f>
        <v>#N/A</v>
      </c>
      <c r="I13" s="153">
        <v>-1</v>
      </c>
      <c r="M13" s="2"/>
    </row>
    <row r="14" spans="1:16" x14ac:dyDescent="0.35">
      <c r="A14" s="150"/>
      <c r="I14" s="151"/>
      <c r="M14" s="2"/>
      <c r="P14" s="58"/>
    </row>
    <row r="15" spans="1:16" x14ac:dyDescent="0.35">
      <c r="A15" s="150" t="s">
        <v>1477</v>
      </c>
      <c r="C15" s="58" t="e">
        <f>VLOOKUP($A$4,Database!$A$3:$BP$683,Database!$L$1,FALSE)</f>
        <v>#N/A</v>
      </c>
      <c r="D15" s="152">
        <v>-1</v>
      </c>
      <c r="F15" s="58" t="e">
        <f>VLOOKUP($A$4,Database!$A$3:$BP$683,Database!$M$1,FALSE)</f>
        <v>#N/A</v>
      </c>
      <c r="H15" s="58" t="e">
        <f>VLOOKUP($A$4,Database!$A$3:$BP$683,Database!$N$1,FALSE)</f>
        <v>#N/A</v>
      </c>
      <c r="I15" s="153">
        <v>-2</v>
      </c>
      <c r="M15" s="2"/>
    </row>
    <row r="16" spans="1:16" x14ac:dyDescent="0.35">
      <c r="A16" s="150"/>
      <c r="I16" s="151"/>
      <c r="M16" s="2"/>
    </row>
    <row r="17" spans="1:13" x14ac:dyDescent="0.35">
      <c r="A17" s="150" t="s">
        <v>1478</v>
      </c>
      <c r="C17" s="58" t="e">
        <f>VLOOKUP($A$4,Database!$A$3:$BP$683,Database!$P$1,FALSE)</f>
        <v>#N/A</v>
      </c>
      <c r="D17" s="152">
        <v>-1</v>
      </c>
      <c r="F17" s="58" t="e">
        <f>VLOOKUP($A$4,Database!$A$3:$BP$683,Database!$Q$1,FALSE)</f>
        <v>#N/A</v>
      </c>
      <c r="H17" s="58" t="e">
        <f>VLOOKUP($A$4,Database!$A$3:$BP$683,Database!$R$1,FALSE)</f>
        <v>#N/A</v>
      </c>
      <c r="I17" s="153">
        <v>-2</v>
      </c>
      <c r="M17" s="2"/>
    </row>
    <row r="18" spans="1:13" x14ac:dyDescent="0.35">
      <c r="A18" s="150"/>
      <c r="I18" s="151"/>
      <c r="M18" s="2"/>
    </row>
    <row r="19" spans="1:13" x14ac:dyDescent="0.35">
      <c r="A19" s="150" t="s">
        <v>1479</v>
      </c>
      <c r="C19" s="58" t="e">
        <f>VLOOKUP($A$4,Database!$A$3:$BP$683,Database!$T$1,FALSE)</f>
        <v>#N/A</v>
      </c>
      <c r="D19" s="152">
        <v>-2</v>
      </c>
      <c r="F19" s="58" t="e">
        <f>VLOOKUP($A$4,Database!$A$3:$BP$683,Database!$U$1,FALSE)</f>
        <v>#N/A</v>
      </c>
      <c r="H19" s="58" t="e">
        <f>VLOOKUP($A$4,Database!$A$3:$BP$683,Database!$V$1,FALSE)</f>
        <v>#N/A</v>
      </c>
      <c r="I19" s="153">
        <v>-3</v>
      </c>
      <c r="M19" s="2"/>
    </row>
    <row r="20" spans="1:13" x14ac:dyDescent="0.35">
      <c r="A20" s="150"/>
      <c r="I20" s="151"/>
      <c r="M20" s="2"/>
    </row>
    <row r="21" spans="1:13" x14ac:dyDescent="0.35">
      <c r="A21" s="150" t="s">
        <v>1480</v>
      </c>
      <c r="C21" s="58" t="e">
        <f>VLOOKUP($A$4,Database!$A$3:$BP$683,Database!$X$1,FALSE)</f>
        <v>#N/A</v>
      </c>
      <c r="D21" s="152">
        <v>-3</v>
      </c>
      <c r="F21" s="58" t="e">
        <f>VLOOKUP($A$4,Database!$A$3:$BP$683,Database!$Y$1,FALSE)</f>
        <v>#N/A</v>
      </c>
      <c r="H21" s="58" t="e">
        <f>VLOOKUP($A$4,Database!$A$3:$BP$683,Database!$Z$1,FALSE)</f>
        <v>#N/A</v>
      </c>
      <c r="I21" s="153">
        <v>-3</v>
      </c>
      <c r="M21" s="2"/>
    </row>
    <row r="22" spans="1:13" x14ac:dyDescent="0.35">
      <c r="A22" s="150"/>
      <c r="I22" s="151"/>
      <c r="M22" s="2"/>
    </row>
    <row r="23" spans="1:13" x14ac:dyDescent="0.35">
      <c r="A23" s="150" t="s">
        <v>1481</v>
      </c>
      <c r="C23" s="58" t="e">
        <f>VLOOKUP($A$4,Database!$A$3:$BP$683,Database!$AB$1,FALSE)</f>
        <v>#N/A</v>
      </c>
      <c r="D23" s="152">
        <v>-4</v>
      </c>
      <c r="F23" s="58" t="e">
        <f>VLOOKUP($A$4,Database!$A$3:$BP$683,Database!$AC$1,FALSE)</f>
        <v>#N/A</v>
      </c>
      <c r="H23" s="58" t="e">
        <f>VLOOKUP($A$4,Database!$A$3:$BP$683,Database!$AD$1,FALSE)</f>
        <v>#N/A</v>
      </c>
      <c r="I23" s="153"/>
      <c r="K23" s="59"/>
      <c r="M23" s="2"/>
    </row>
    <row r="24" spans="1:13" x14ac:dyDescent="0.35">
      <c r="A24" s="150"/>
      <c r="C24" s="58"/>
      <c r="D24" s="152"/>
      <c r="F24" s="58"/>
      <c r="H24" s="58"/>
      <c r="I24" s="151"/>
      <c r="M24" s="2"/>
    </row>
    <row r="25" spans="1:13" x14ac:dyDescent="0.35">
      <c r="A25" s="150" t="s">
        <v>1482</v>
      </c>
      <c r="C25" s="58" t="e">
        <f>VLOOKUP($A$4,Database!$A$3:$BP$683,Database!$AG$1,FALSE)</f>
        <v>#N/A</v>
      </c>
      <c r="D25" s="152">
        <v>-5</v>
      </c>
      <c r="F25" s="58" t="e">
        <f>VLOOKUP($A$4,Database!$A$3:$BP$683,Database!$AH$1,FALSE)</f>
        <v>#N/A</v>
      </c>
      <c r="H25" s="58" t="e">
        <f>VLOOKUP($A$4,Database!$A$3:$BP$683,Database!$AI$1,FALSE)</f>
        <v>#N/A</v>
      </c>
      <c r="I25" s="153"/>
      <c r="M25" s="2"/>
    </row>
    <row r="26" spans="1:13" x14ac:dyDescent="0.35">
      <c r="A26" s="150"/>
      <c r="C26" s="58"/>
      <c r="D26" s="152"/>
      <c r="F26" s="58"/>
      <c r="H26" s="58"/>
      <c r="I26" s="153"/>
      <c r="M26" s="2"/>
    </row>
    <row r="27" spans="1:13" x14ac:dyDescent="0.35">
      <c r="A27" s="150" t="s">
        <v>1483</v>
      </c>
      <c r="C27" s="58" t="e">
        <f>VLOOKUP($A$4,Database!$A$3:$BP$683,Database!$AJ$1,FALSE)</f>
        <v>#N/A</v>
      </c>
      <c r="D27" s="152">
        <v>-6</v>
      </c>
      <c r="F27" s="58" t="e">
        <f>VLOOKUP($A$4,Database!$A$3:$BP$683,Database!$AK$1,FALSE)</f>
        <v>#N/A</v>
      </c>
      <c r="H27" s="58" t="e">
        <f>VLOOKUP($A$4,Database!$A$3:$BP$683,Database!$AL$1,FALSE)</f>
        <v>#N/A</v>
      </c>
      <c r="I27" s="153"/>
      <c r="M27" s="2"/>
    </row>
    <row r="28" spans="1:13" x14ac:dyDescent="0.35">
      <c r="A28" s="150"/>
      <c r="C28" s="58"/>
      <c r="D28" s="152"/>
      <c r="F28" s="58"/>
      <c r="H28" s="58"/>
      <c r="I28" s="153"/>
      <c r="M28" s="2"/>
    </row>
    <row r="29" spans="1:13" x14ac:dyDescent="0.35">
      <c r="A29" s="150" t="s">
        <v>1484</v>
      </c>
      <c r="C29" s="58" t="e">
        <f>VLOOKUP($A$4,Database!$A$3:$BP$683,Database!$AM$1,FALSE)</f>
        <v>#N/A</v>
      </c>
      <c r="D29" s="152">
        <v>-7</v>
      </c>
      <c r="F29" s="58" t="e">
        <f>VLOOKUP($A$4,Database!$A$3:$BP$683,Database!$AN$1,FALSE)</f>
        <v>#N/A</v>
      </c>
      <c r="H29" s="58" t="e">
        <f>VLOOKUP($A$4,Database!$A$3:$BP$683,Database!$AO$1,FALSE)</f>
        <v>#N/A</v>
      </c>
      <c r="I29" s="153"/>
      <c r="M29" s="2"/>
    </row>
    <row r="30" spans="1:13" x14ac:dyDescent="0.35">
      <c r="A30" s="150"/>
      <c r="C30" s="58"/>
      <c r="D30" s="152"/>
      <c r="F30" s="58"/>
      <c r="H30" s="58"/>
      <c r="I30" s="153"/>
      <c r="M30" s="2"/>
    </row>
    <row r="31" spans="1:13" x14ac:dyDescent="0.35">
      <c r="A31" s="150" t="s">
        <v>1485</v>
      </c>
      <c r="C31" s="154" t="e">
        <f>VLOOKUP($A$4,Database!$A$3:$BP$683,Database!$AP$1,FALSE)</f>
        <v>#N/A</v>
      </c>
      <c r="D31" s="155">
        <v>-8</v>
      </c>
      <c r="E31" s="156"/>
      <c r="F31" s="154" t="e">
        <f>VLOOKUP($A$4,Database!$A$3:$BP$683,Database!$AQ$1,FALSE)</f>
        <v>#N/A</v>
      </c>
      <c r="G31" s="157"/>
      <c r="H31" s="154" t="e">
        <f>VLOOKUP($A$4,Database!$A$3:$BP$683,Database!$AR$1,FALSE)</f>
        <v>#N/A</v>
      </c>
      <c r="I31" s="151"/>
      <c r="M31" s="2"/>
    </row>
    <row r="32" spans="1:13" x14ac:dyDescent="0.35">
      <c r="A32" s="150"/>
      <c r="C32" s="154"/>
      <c r="D32" s="155"/>
      <c r="E32" s="156"/>
      <c r="F32" s="154"/>
      <c r="G32" s="157"/>
      <c r="H32" s="154"/>
      <c r="I32" s="151"/>
      <c r="M32" s="2"/>
    </row>
    <row r="33" spans="1:16" x14ac:dyDescent="0.35">
      <c r="A33" s="150" t="s">
        <v>1486</v>
      </c>
      <c r="C33" s="154" t="e">
        <f>VLOOKUP($A$4,Database!$A$3:$BP$683,Database!$AS$1,FALSE)</f>
        <v>#N/A</v>
      </c>
      <c r="D33" s="155">
        <v>-9</v>
      </c>
      <c r="E33" s="156"/>
      <c r="F33" s="154" t="e">
        <f>VLOOKUP($A$4,Database!$A$3:$BP$683,Database!$AT$1,FALSE)</f>
        <v>#N/A</v>
      </c>
      <c r="G33" s="157"/>
      <c r="H33" s="154" t="e">
        <f>VLOOKUP($A$4,Database!$A$3:$BP$683,Database!$AU$1,FALSE)</f>
        <v>#N/A</v>
      </c>
      <c r="I33" s="151"/>
      <c r="M33" s="2"/>
    </row>
    <row r="34" spans="1:16" x14ac:dyDescent="0.35">
      <c r="A34" s="150"/>
      <c r="C34" s="154"/>
      <c r="D34" s="155"/>
      <c r="E34" s="156"/>
      <c r="F34" s="154"/>
      <c r="G34" s="157"/>
      <c r="H34" s="154"/>
      <c r="I34" s="151"/>
      <c r="M34" s="2"/>
    </row>
    <row r="35" spans="1:16" x14ac:dyDescent="0.35">
      <c r="A35" s="150" t="s">
        <v>1487</v>
      </c>
      <c r="C35" s="154" t="e">
        <f>VLOOKUP($A$4,Database!$A$3:$BP$683,Database!$AV$1,FALSE)</f>
        <v>#N/A</v>
      </c>
      <c r="D35" s="155">
        <v>-10</v>
      </c>
      <c r="F35" s="154" t="e">
        <f>VLOOKUP($A$4,Database!$A$3:$BP$683,Database!$AW$1,FALSE)</f>
        <v>#N/A</v>
      </c>
      <c r="H35" s="154" t="e">
        <f>VLOOKUP($A$4,Database!$A$3:$BP$683,Database!$AX$1,FALSE)</f>
        <v>#N/A</v>
      </c>
      <c r="I35" s="151"/>
    </row>
    <row r="36" spans="1:16" x14ac:dyDescent="0.35">
      <c r="A36" s="150"/>
      <c r="C36" s="154"/>
      <c r="D36" s="155"/>
      <c r="F36" s="154"/>
      <c r="H36" s="154"/>
      <c r="I36" s="151"/>
    </row>
    <row r="37" spans="1:16" x14ac:dyDescent="0.35">
      <c r="A37" s="150" t="s">
        <v>1495</v>
      </c>
      <c r="C37" s="154" t="e">
        <f>VLOOKUP($A$4,Database!$A$3:$BP$683,Database!$AY$1,FALSE)</f>
        <v>#N/A</v>
      </c>
      <c r="D37" s="155">
        <v>-11</v>
      </c>
      <c r="F37" s="154" t="e">
        <f>VLOOKUP($A$4,Database!$A$3:$BP$683,Database!$AZ$1,FALSE)</f>
        <v>#N/A</v>
      </c>
      <c r="H37" s="154" t="e">
        <f>VLOOKUP($A$4,Database!$A$3:$BP$683,Database!$BA$1,FALSE)</f>
        <v>#N/A</v>
      </c>
      <c r="I37" s="151"/>
    </row>
    <row r="38" spans="1:16" x14ac:dyDescent="0.35">
      <c r="A38" s="150"/>
      <c r="I38" s="151"/>
    </row>
    <row r="39" spans="1:16" x14ac:dyDescent="0.35">
      <c r="A39" s="150" t="s">
        <v>1499</v>
      </c>
      <c r="C39" s="154" t="e">
        <f>VLOOKUP($A$4,Database!$A$3:$BP$683,Database!$BB$1,FALSE)</f>
        <v>#N/A</v>
      </c>
      <c r="D39" s="155">
        <v>-12</v>
      </c>
      <c r="F39" s="154" t="e">
        <f>VLOOKUP($A$4,Database!$A$3:$BP$683,Database!$BC$1,FALSE)</f>
        <v>#N/A</v>
      </c>
      <c r="H39" s="154" t="e">
        <f>VLOOKUP($A$4,Database!$A$3:$BP$683,Database!$BD$1,FALSE)</f>
        <v>#N/A</v>
      </c>
      <c r="I39" s="151"/>
    </row>
    <row r="40" spans="1:16" x14ac:dyDescent="0.35">
      <c r="A40" s="150"/>
      <c r="C40" s="154"/>
      <c r="D40" s="155"/>
      <c r="F40" s="154"/>
      <c r="H40" s="154"/>
      <c r="I40" s="151"/>
    </row>
    <row r="41" spans="1:16" x14ac:dyDescent="0.35">
      <c r="A41" s="150" t="s">
        <v>1506</v>
      </c>
      <c r="C41" s="154" t="e">
        <f>VLOOKUP($A$4,Database!$A$3:$BP$683,Database!$BE$1,FALSE)</f>
        <v>#N/A</v>
      </c>
      <c r="D41" s="155">
        <v>-13</v>
      </c>
      <c r="F41" s="154" t="e">
        <f>VLOOKUP($A$4,Database!$A$3:$BP$683,Database!$BF$1,FALSE)</f>
        <v>#N/A</v>
      </c>
      <c r="H41" s="154" t="e">
        <f>VLOOKUP($A$4,Database!$A$3:$BP$683,Database!$BG$1,FALSE)</f>
        <v>#N/A</v>
      </c>
      <c r="I41" s="151"/>
    </row>
    <row r="42" spans="1:16" x14ac:dyDescent="0.35">
      <c r="A42" s="150"/>
      <c r="C42" s="154"/>
      <c r="D42" s="155"/>
      <c r="F42" s="154"/>
      <c r="H42" s="154"/>
      <c r="I42" s="151"/>
    </row>
    <row r="43" spans="1:16" x14ac:dyDescent="0.35">
      <c r="A43" s="150" t="s">
        <v>1507</v>
      </c>
      <c r="C43" s="154" t="e">
        <f>VLOOKUP($A$4,Database!$A$3:$BP$683,Database!$BH$1,FALSE)</f>
        <v>#N/A</v>
      </c>
      <c r="D43" s="155">
        <v>-14</v>
      </c>
      <c r="F43" s="154" t="e">
        <f>VLOOKUP($A$4,Database!$A$3:$BP$683,Database!$BI$1,FALSE)</f>
        <v>#N/A</v>
      </c>
      <c r="H43" s="154" t="e">
        <f>VLOOKUP($A$4,Database!$A$3:$BP$683,Database!$BJ$1,FALSE)</f>
        <v>#N/A</v>
      </c>
      <c r="I43" s="151"/>
    </row>
    <row r="44" spans="1:16" x14ac:dyDescent="0.35">
      <c r="A44" s="150"/>
      <c r="I44" s="151"/>
    </row>
    <row r="45" spans="1:16" x14ac:dyDescent="0.35">
      <c r="A45" s="150" t="s">
        <v>1513</v>
      </c>
      <c r="C45" s="154" t="e">
        <f>VLOOKUP($A$4,Database!$A$3:$BP$683,Database!$BK$1,FALSE)</f>
        <v>#N/A</v>
      </c>
      <c r="D45" s="155">
        <v>-15</v>
      </c>
      <c r="F45" s="154" t="e">
        <f>VLOOKUP($A$4,Database!$A$3:$BP$683,Database!$BL$1,FALSE)</f>
        <v>#N/A</v>
      </c>
      <c r="H45" s="154" t="e">
        <f>VLOOKUP($A$4,Database!$A$3:$BP$683,Database!$BM$1,FALSE)</f>
        <v>#N/A</v>
      </c>
      <c r="I45" s="151"/>
    </row>
    <row r="46" spans="1:16" x14ac:dyDescent="0.35">
      <c r="A46" s="150"/>
      <c r="C46" s="154"/>
      <c r="D46" s="155"/>
      <c r="F46" s="154"/>
      <c r="H46" s="154"/>
      <c r="I46" s="151"/>
    </row>
    <row r="47" spans="1:16" ht="15" customHeight="1" x14ac:dyDescent="0.35">
      <c r="A47" s="150" t="s">
        <v>2214</v>
      </c>
      <c r="C47" s="154" t="e">
        <f>VLOOKUP($A$4,Database!$A$3:$BP$683,Database!$BN$1,FALSE)</f>
        <v>#N/A</v>
      </c>
      <c r="D47" s="155">
        <v>-16</v>
      </c>
      <c r="F47" s="154" t="e">
        <f>VLOOKUP($A$4,Database!$A$3:$BP$683,Database!$BO$1,FALSE)</f>
        <v>#N/A</v>
      </c>
      <c r="H47" s="154" t="e">
        <f>VLOOKUP($A$4,Database!$A$3:$BP$683,Database!$BP$1,FALSE)</f>
        <v>#N/A</v>
      </c>
      <c r="I47" s="151"/>
      <c r="J47" s="54"/>
      <c r="K47" s="54"/>
      <c r="L47" s="54"/>
      <c r="M47" s="54"/>
      <c r="N47" s="54"/>
      <c r="O47" s="54"/>
      <c r="P47" s="54"/>
    </row>
    <row r="48" spans="1:16" ht="78.75" customHeight="1" thickBot="1" x14ac:dyDescent="0.4">
      <c r="A48" s="192" t="s">
        <v>1488</v>
      </c>
      <c r="B48" s="193"/>
      <c r="C48" s="193"/>
      <c r="D48" s="193"/>
      <c r="E48" s="193"/>
      <c r="F48" s="193"/>
      <c r="G48" s="193"/>
      <c r="H48" s="193"/>
      <c r="I48" s="158"/>
      <c r="J48" s="54"/>
      <c r="K48" s="54"/>
      <c r="L48" s="54"/>
      <c r="M48" s="54"/>
      <c r="N48" s="54"/>
      <c r="O48" s="54"/>
      <c r="P48" s="54"/>
    </row>
    <row r="49" spans="1:16" ht="15" customHeight="1" x14ac:dyDescent="0.35">
      <c r="A49" s="159"/>
      <c r="B49" s="160"/>
      <c r="C49" s="160"/>
      <c r="D49" s="160"/>
      <c r="E49" s="160"/>
      <c r="F49" s="160"/>
      <c r="G49" s="160"/>
      <c r="H49" s="160"/>
      <c r="I49" s="162"/>
      <c r="J49" s="54"/>
      <c r="K49" s="54"/>
      <c r="L49" s="54"/>
      <c r="M49" s="54"/>
      <c r="N49" s="54"/>
      <c r="O49" s="54"/>
      <c r="P49" s="54"/>
    </row>
    <row r="50" spans="1:16" ht="15" customHeight="1" x14ac:dyDescent="0.35">
      <c r="A50" s="161" t="s">
        <v>1489</v>
      </c>
      <c r="B50" s="54"/>
      <c r="C50" s="54"/>
      <c r="D50" s="54"/>
      <c r="E50" s="54"/>
      <c r="F50" s="54"/>
      <c r="G50" s="54"/>
      <c r="H50" s="60"/>
      <c r="I50" s="163"/>
      <c r="J50" s="54"/>
      <c r="K50" s="54"/>
      <c r="L50" s="54"/>
      <c r="M50" s="54"/>
      <c r="N50" s="54"/>
      <c r="O50" s="54"/>
      <c r="P50" s="54"/>
    </row>
    <row r="51" spans="1:16" ht="117.5" customHeight="1" x14ac:dyDescent="0.35">
      <c r="A51" s="194" t="s">
        <v>2213</v>
      </c>
      <c r="B51" s="195"/>
      <c r="C51" s="195"/>
      <c r="D51" s="195"/>
      <c r="E51" s="195"/>
      <c r="F51" s="195"/>
      <c r="G51" s="195"/>
      <c r="H51" s="195"/>
      <c r="I51" s="196"/>
      <c r="J51" s="54"/>
      <c r="K51" s="54"/>
      <c r="L51" s="54"/>
      <c r="M51" s="54"/>
      <c r="N51" s="54"/>
      <c r="O51" s="54"/>
      <c r="P51" s="54"/>
    </row>
    <row r="52" spans="1:16" ht="16.899999999999999" customHeight="1" x14ac:dyDescent="0.35">
      <c r="A52" s="197" t="s">
        <v>1490</v>
      </c>
      <c r="B52" s="198"/>
      <c r="C52" s="198"/>
      <c r="D52" s="198"/>
      <c r="E52" s="198"/>
      <c r="F52" s="198"/>
      <c r="G52" s="198"/>
      <c r="H52" s="198"/>
      <c r="I52" s="199"/>
      <c r="J52" s="54"/>
      <c r="K52" s="54"/>
      <c r="L52" s="54"/>
      <c r="M52" s="54"/>
      <c r="N52" s="54"/>
      <c r="O52" s="54"/>
      <c r="P52" s="54"/>
    </row>
    <row r="53" spans="1:16" ht="62.65" customHeight="1" x14ac:dyDescent="0.35">
      <c r="A53" s="200" t="s">
        <v>1491</v>
      </c>
      <c r="B53" s="201"/>
      <c r="C53" s="201"/>
      <c r="D53" s="201"/>
      <c r="E53" s="201"/>
      <c r="F53" s="201"/>
      <c r="G53" s="201"/>
      <c r="H53" s="201"/>
      <c r="I53" s="202"/>
      <c r="J53" s="54"/>
      <c r="K53" s="54"/>
      <c r="L53" s="54"/>
      <c r="M53" s="54"/>
      <c r="N53" s="54"/>
      <c r="O53" s="54"/>
      <c r="P53" s="54"/>
    </row>
    <row r="54" spans="1:16" ht="35.65" customHeight="1" x14ac:dyDescent="0.35">
      <c r="A54" s="200" t="s">
        <v>1492</v>
      </c>
      <c r="B54" s="201"/>
      <c r="C54" s="201"/>
      <c r="D54" s="201"/>
      <c r="E54" s="201"/>
      <c r="F54" s="201"/>
      <c r="G54" s="201"/>
      <c r="H54" s="201"/>
      <c r="I54" s="202"/>
      <c r="J54" s="54"/>
      <c r="K54" s="54"/>
      <c r="L54" s="54"/>
      <c r="M54" s="54"/>
      <c r="N54" s="54"/>
      <c r="O54" s="54"/>
      <c r="P54" s="54"/>
    </row>
    <row r="55" spans="1:16" ht="33" customHeight="1" x14ac:dyDescent="0.35">
      <c r="A55" s="200" t="s">
        <v>1493</v>
      </c>
      <c r="B55" s="201"/>
      <c r="C55" s="201"/>
      <c r="D55" s="201"/>
      <c r="E55" s="201"/>
      <c r="F55" s="201"/>
      <c r="G55" s="201"/>
      <c r="H55" s="201"/>
      <c r="I55" s="202"/>
      <c r="J55" s="54"/>
      <c r="K55" s="54"/>
      <c r="L55" s="54"/>
      <c r="M55" s="54"/>
      <c r="N55" s="54"/>
      <c r="O55" s="54"/>
      <c r="P55" s="54"/>
    </row>
    <row r="56" spans="1:16" ht="15" customHeight="1" x14ac:dyDescent="0.35">
      <c r="A56" s="164"/>
      <c r="B56" s="165"/>
      <c r="C56" s="165"/>
      <c r="D56" s="165"/>
      <c r="E56" s="165"/>
      <c r="F56" s="165"/>
      <c r="G56" s="165"/>
      <c r="H56" s="60"/>
      <c r="I56" s="163"/>
      <c r="J56" s="54"/>
      <c r="K56" s="54"/>
      <c r="L56" s="54"/>
      <c r="M56" s="54"/>
      <c r="N56" s="54"/>
      <c r="O56" s="54"/>
      <c r="P56" s="54"/>
    </row>
    <row r="57" spans="1:16" ht="15" customHeight="1" x14ac:dyDescent="0.35">
      <c r="A57" s="161" t="s">
        <v>1494</v>
      </c>
      <c r="H57" s="60"/>
      <c r="I57" s="163"/>
      <c r="J57" s="54"/>
      <c r="K57" s="54"/>
      <c r="L57" s="54"/>
      <c r="M57" s="54"/>
      <c r="N57" s="54"/>
      <c r="O57" s="54"/>
      <c r="P57" s="54"/>
    </row>
    <row r="58" spans="1:16" ht="15" customHeight="1" x14ac:dyDescent="0.35">
      <c r="A58" s="150" t="s">
        <v>2194</v>
      </c>
      <c r="H58" s="60"/>
      <c r="I58" s="163"/>
      <c r="J58" s="54"/>
      <c r="K58" s="54"/>
      <c r="L58" s="54"/>
      <c r="M58" s="54"/>
      <c r="N58" s="54"/>
      <c r="O58" s="54"/>
      <c r="P58" s="54"/>
    </row>
    <row r="59" spans="1:16" ht="15" customHeight="1" x14ac:dyDescent="0.35">
      <c r="A59" s="150" t="s">
        <v>2195</v>
      </c>
      <c r="H59" s="60"/>
      <c r="I59" s="163"/>
      <c r="J59" s="54"/>
      <c r="K59" s="54"/>
      <c r="L59" s="54"/>
      <c r="M59" s="54"/>
      <c r="N59" s="54"/>
      <c r="O59" s="54"/>
      <c r="P59" s="54"/>
    </row>
    <row r="60" spans="1:16" ht="15" customHeight="1" x14ac:dyDescent="0.35">
      <c r="A60" s="200" t="s">
        <v>2196</v>
      </c>
      <c r="B60" s="201"/>
      <c r="C60" s="201"/>
      <c r="D60" s="201"/>
      <c r="E60" s="201"/>
      <c r="F60" s="201"/>
      <c r="G60" s="201"/>
      <c r="H60" s="60"/>
      <c r="I60" s="163"/>
      <c r="J60" s="54"/>
      <c r="K60" s="54"/>
      <c r="L60" s="54"/>
      <c r="M60" s="54"/>
      <c r="N60" s="54"/>
      <c r="O60" s="54"/>
      <c r="P60" s="54"/>
    </row>
    <row r="61" spans="1:16" ht="15" customHeight="1" x14ac:dyDescent="0.35">
      <c r="A61" s="200" t="s">
        <v>2197</v>
      </c>
      <c r="B61" s="201"/>
      <c r="C61" s="201"/>
      <c r="D61" s="201"/>
      <c r="E61" s="201"/>
      <c r="F61" s="201"/>
      <c r="G61" s="201"/>
      <c r="H61" s="60"/>
      <c r="I61" s="163"/>
      <c r="J61" s="54"/>
      <c r="K61" s="54"/>
      <c r="L61" s="54"/>
      <c r="M61" s="54"/>
      <c r="N61" s="54"/>
      <c r="O61" s="54"/>
      <c r="P61" s="54"/>
    </row>
    <row r="62" spans="1:16" ht="15" customHeight="1" x14ac:dyDescent="0.35">
      <c r="A62" s="200" t="s">
        <v>2198</v>
      </c>
      <c r="B62" s="201"/>
      <c r="C62" s="201"/>
      <c r="D62" s="201"/>
      <c r="E62" s="201"/>
      <c r="F62" s="201"/>
      <c r="G62" s="201"/>
      <c r="H62" s="60"/>
      <c r="I62" s="163"/>
      <c r="J62" s="54"/>
      <c r="K62" s="54"/>
      <c r="L62" s="54"/>
      <c r="M62" s="54"/>
      <c r="N62" s="54"/>
      <c r="O62" s="54"/>
      <c r="P62" s="54"/>
    </row>
    <row r="63" spans="1:16" ht="15" customHeight="1" x14ac:dyDescent="0.35">
      <c r="A63" s="150" t="s">
        <v>2199</v>
      </c>
      <c r="H63" s="60"/>
      <c r="I63" s="163"/>
      <c r="J63" s="54"/>
      <c r="K63" s="54"/>
      <c r="L63" s="54"/>
      <c r="M63" s="54"/>
      <c r="N63" s="54"/>
      <c r="O63" s="54"/>
      <c r="P63" s="54"/>
    </row>
    <row r="64" spans="1:16" ht="15" customHeight="1" x14ac:dyDescent="0.35">
      <c r="A64" s="150" t="s">
        <v>2200</v>
      </c>
      <c r="H64" s="60"/>
      <c r="I64" s="163"/>
      <c r="J64" s="54"/>
      <c r="K64" s="54"/>
      <c r="L64" s="54"/>
      <c r="M64" s="54"/>
      <c r="N64" s="54"/>
      <c r="O64" s="54"/>
      <c r="P64" s="54"/>
    </row>
    <row r="65" spans="1:16" ht="15" customHeight="1" x14ac:dyDescent="0.35">
      <c r="A65" s="146" t="s">
        <v>2201</v>
      </c>
      <c r="H65" s="60"/>
      <c r="I65" s="163"/>
      <c r="J65" s="54"/>
      <c r="K65" s="54"/>
      <c r="L65" s="54"/>
      <c r="M65" s="54"/>
      <c r="N65" s="54"/>
      <c r="O65" s="54"/>
      <c r="P65" s="54"/>
    </row>
    <row r="66" spans="1:16" ht="15" customHeight="1" x14ac:dyDescent="0.35">
      <c r="A66" s="146" t="s">
        <v>2202</v>
      </c>
      <c r="I66" s="163"/>
      <c r="J66" s="54"/>
      <c r="K66" s="54"/>
      <c r="L66" s="54"/>
      <c r="M66" s="54"/>
      <c r="N66" s="54"/>
      <c r="O66" s="54"/>
      <c r="P66" s="54"/>
    </row>
    <row r="67" spans="1:16" ht="15" customHeight="1" x14ac:dyDescent="0.35">
      <c r="A67" s="146" t="s">
        <v>2203</v>
      </c>
      <c r="I67" s="163"/>
      <c r="J67" s="54"/>
      <c r="K67" s="54"/>
      <c r="L67" s="54"/>
      <c r="M67" s="54"/>
      <c r="N67" s="54"/>
      <c r="O67" s="54"/>
      <c r="P67" s="54"/>
    </row>
    <row r="68" spans="1:16" ht="15" customHeight="1" x14ac:dyDescent="0.35">
      <c r="A68" s="146" t="s">
        <v>2204</v>
      </c>
      <c r="B68" s="52"/>
      <c r="I68" s="163"/>
      <c r="J68" s="54"/>
      <c r="K68" s="54"/>
      <c r="L68" s="54"/>
      <c r="M68" s="54"/>
      <c r="N68" s="54"/>
      <c r="O68" s="54"/>
      <c r="P68" s="54"/>
    </row>
    <row r="69" spans="1:16" ht="15" customHeight="1" x14ac:dyDescent="0.35">
      <c r="A69" s="146" t="s">
        <v>2205</v>
      </c>
      <c r="I69" s="163"/>
      <c r="J69" s="54"/>
      <c r="K69" s="54"/>
      <c r="L69" s="54"/>
      <c r="M69" s="54"/>
      <c r="N69" s="54"/>
      <c r="O69" s="54"/>
      <c r="P69" s="54"/>
    </row>
    <row r="70" spans="1:16" ht="15" customHeight="1" x14ac:dyDescent="0.35">
      <c r="A70" s="146" t="s">
        <v>2206</v>
      </c>
      <c r="I70" s="163"/>
      <c r="J70" s="54"/>
      <c r="K70" s="54"/>
      <c r="L70" s="54"/>
      <c r="M70" s="54"/>
      <c r="N70" s="54"/>
      <c r="O70" s="54"/>
      <c r="P70" s="54"/>
    </row>
    <row r="71" spans="1:16" ht="15" customHeight="1" x14ac:dyDescent="0.35">
      <c r="A71" s="146" t="s">
        <v>2207</v>
      </c>
      <c r="I71" s="163"/>
      <c r="J71" s="54"/>
      <c r="K71" s="54"/>
      <c r="L71" s="54"/>
      <c r="M71" s="54"/>
      <c r="N71" s="54"/>
      <c r="O71" s="54"/>
      <c r="P71" s="54"/>
    </row>
    <row r="72" spans="1:16" ht="15" customHeight="1" x14ac:dyDescent="0.35">
      <c r="A72" s="146" t="s">
        <v>2208</v>
      </c>
      <c r="I72" s="163"/>
      <c r="J72" s="54"/>
      <c r="K72" s="54"/>
      <c r="L72" s="54"/>
      <c r="M72" s="54"/>
      <c r="N72" s="54"/>
      <c r="O72" s="54"/>
      <c r="P72" s="54"/>
    </row>
    <row r="73" spans="1:16" ht="15" customHeight="1" x14ac:dyDescent="0.35">
      <c r="A73" s="146" t="s">
        <v>2209</v>
      </c>
      <c r="I73" s="163"/>
      <c r="J73" s="54"/>
      <c r="K73" s="54"/>
      <c r="L73" s="54"/>
      <c r="M73" s="54"/>
      <c r="N73" s="54"/>
      <c r="O73" s="54"/>
      <c r="P73" s="54"/>
    </row>
    <row r="74" spans="1:16" ht="15" customHeight="1" x14ac:dyDescent="0.35">
      <c r="A74" s="146" t="s">
        <v>2210</v>
      </c>
      <c r="I74" s="163"/>
      <c r="J74" s="54"/>
      <c r="K74" s="54"/>
      <c r="L74" s="54"/>
      <c r="M74" s="54"/>
      <c r="N74" s="54"/>
      <c r="O74" s="54"/>
      <c r="P74" s="54"/>
    </row>
    <row r="75" spans="1:16" ht="15" customHeight="1" x14ac:dyDescent="0.35">
      <c r="A75" s="146" t="s">
        <v>2211</v>
      </c>
      <c r="I75" s="163"/>
      <c r="J75" s="54"/>
      <c r="K75" s="54"/>
      <c r="L75" s="54"/>
      <c r="M75" s="54"/>
      <c r="N75" s="54"/>
      <c r="O75" s="54"/>
      <c r="P75" s="54"/>
    </row>
    <row r="76" spans="1:16" ht="15" customHeight="1" x14ac:dyDescent="0.35">
      <c r="A76" s="146" t="s">
        <v>2212</v>
      </c>
      <c r="I76" s="163"/>
      <c r="J76" s="54"/>
      <c r="K76" s="54"/>
      <c r="L76" s="54"/>
      <c r="M76" s="54"/>
      <c r="N76" s="54"/>
      <c r="O76" s="54"/>
      <c r="P76" s="54"/>
    </row>
    <row r="77" spans="1:16" ht="15" customHeight="1" x14ac:dyDescent="0.35">
      <c r="A77" s="150"/>
      <c r="I77" s="163"/>
      <c r="J77" s="54"/>
      <c r="K77" s="54"/>
      <c r="L77" s="54"/>
      <c r="M77" s="54"/>
      <c r="N77" s="54"/>
      <c r="O77" s="54"/>
      <c r="P77" s="54"/>
    </row>
    <row r="78" spans="1:16" ht="78.650000000000006" customHeight="1" x14ac:dyDescent="0.35">
      <c r="A78" s="186" t="s">
        <v>1488</v>
      </c>
      <c r="B78" s="187"/>
      <c r="C78" s="187"/>
      <c r="D78" s="187"/>
      <c r="E78" s="187"/>
      <c r="F78" s="187"/>
      <c r="G78" s="187"/>
      <c r="H78" s="187"/>
      <c r="I78" s="163"/>
      <c r="J78" s="54"/>
      <c r="K78" s="54"/>
      <c r="L78" s="54"/>
      <c r="M78" s="54"/>
      <c r="N78" s="54"/>
      <c r="O78" s="54"/>
      <c r="P78" s="54"/>
    </row>
    <row r="79" spans="1:16" ht="15" customHeight="1" x14ac:dyDescent="0.35">
      <c r="A79" s="150"/>
      <c r="I79" s="163"/>
      <c r="J79" s="54"/>
      <c r="K79" s="54"/>
      <c r="L79" s="54"/>
      <c r="M79" s="54"/>
      <c r="N79" s="54"/>
      <c r="O79" s="54"/>
      <c r="P79" s="54"/>
    </row>
    <row r="80" spans="1:16" ht="15" customHeight="1" x14ac:dyDescent="0.35">
      <c r="A80" s="150"/>
      <c r="I80" s="163"/>
      <c r="J80" s="54"/>
      <c r="K80" s="54"/>
      <c r="L80" s="54"/>
      <c r="M80" s="54"/>
      <c r="N80" s="54"/>
      <c r="O80" s="54"/>
      <c r="P80" s="54"/>
    </row>
    <row r="81" spans="1:16" ht="15" customHeight="1" x14ac:dyDescent="0.35">
      <c r="A81" s="150"/>
      <c r="I81" s="163"/>
      <c r="J81" s="54"/>
      <c r="K81" s="54"/>
      <c r="L81" s="54"/>
      <c r="M81" s="54"/>
      <c r="N81" s="54"/>
      <c r="O81" s="54"/>
      <c r="P81" s="54"/>
    </row>
    <row r="82" spans="1:16" ht="15" customHeight="1" x14ac:dyDescent="0.35">
      <c r="A82" s="150"/>
      <c r="I82" s="163"/>
      <c r="J82" s="54"/>
      <c r="K82" s="54"/>
      <c r="L82" s="54"/>
      <c r="M82" s="54"/>
      <c r="N82" s="54"/>
      <c r="O82" s="54"/>
      <c r="P82" s="54"/>
    </row>
    <row r="83" spans="1:16" ht="15" customHeight="1" x14ac:dyDescent="0.35">
      <c r="A83" s="150"/>
      <c r="I83" s="163"/>
      <c r="J83" s="54"/>
      <c r="K83" s="54"/>
      <c r="L83" s="54"/>
      <c r="M83" s="54"/>
      <c r="N83" s="54"/>
      <c r="O83" s="54"/>
      <c r="P83" s="54"/>
    </row>
    <row r="84" spans="1:16" ht="19.149999999999999" customHeight="1" x14ac:dyDescent="0.35">
      <c r="A84" s="150"/>
      <c r="I84" s="163"/>
      <c r="J84" s="54"/>
      <c r="K84" s="54"/>
      <c r="L84" s="54"/>
      <c r="M84" s="54"/>
      <c r="N84" s="54"/>
      <c r="O84" s="54"/>
      <c r="P84" s="54"/>
    </row>
    <row r="85" spans="1:16" ht="16" thickBot="1" x14ac:dyDescent="0.4">
      <c r="A85" s="185" t="s">
        <v>2234</v>
      </c>
      <c r="B85" s="166"/>
      <c r="C85" s="167"/>
      <c r="D85" s="167"/>
      <c r="E85" s="167"/>
      <c r="F85" s="167"/>
      <c r="G85" s="167"/>
      <c r="H85" s="167"/>
      <c r="I85" s="158"/>
      <c r="J85" s="54"/>
      <c r="K85" s="54"/>
      <c r="L85" s="54"/>
      <c r="M85" s="54"/>
      <c r="N85" s="54"/>
      <c r="O85" s="54"/>
      <c r="P85" s="54"/>
    </row>
    <row r="86" spans="1:16" x14ac:dyDescent="0.35">
      <c r="I86" s="54"/>
      <c r="J86" s="54"/>
      <c r="K86" s="54"/>
      <c r="L86" s="54"/>
      <c r="M86" s="54"/>
      <c r="N86" s="54"/>
      <c r="O86" s="54"/>
      <c r="P86" s="54"/>
    </row>
    <row r="87" spans="1:16" ht="15" customHeight="1" x14ac:dyDescent="0.35">
      <c r="I87" s="54"/>
      <c r="J87" s="54"/>
      <c r="K87" s="54"/>
      <c r="L87" s="54"/>
      <c r="M87" s="54"/>
      <c r="N87" s="54"/>
      <c r="O87" s="54"/>
      <c r="P87" s="54"/>
    </row>
    <row r="88" spans="1:16" x14ac:dyDescent="0.35">
      <c r="I88" s="54"/>
      <c r="J88" s="54"/>
      <c r="K88" s="54"/>
      <c r="L88" s="54"/>
      <c r="M88" s="54"/>
      <c r="N88" s="54"/>
      <c r="O88" s="54"/>
      <c r="P88" s="54"/>
    </row>
    <row r="89" spans="1:16" x14ac:dyDescent="0.35">
      <c r="I89" s="54"/>
      <c r="J89" s="54"/>
      <c r="K89" s="54"/>
      <c r="L89" s="54"/>
      <c r="M89" s="54"/>
      <c r="N89" s="54"/>
      <c r="O89" s="54"/>
      <c r="P89" s="54"/>
    </row>
    <row r="90" spans="1:16" x14ac:dyDescent="0.35">
      <c r="I90" s="54"/>
      <c r="J90" s="54"/>
      <c r="K90" s="54"/>
      <c r="L90" s="54"/>
      <c r="M90" s="54"/>
      <c r="N90" s="54"/>
      <c r="O90" s="54"/>
      <c r="P90" s="54"/>
    </row>
    <row r="94" spans="1:16" ht="15" customHeight="1" x14ac:dyDescent="0.35"/>
    <row r="96" spans="1:16" ht="15" customHeight="1" x14ac:dyDescent="0.35"/>
    <row r="97" spans="9:9" ht="14.25" customHeight="1" x14ac:dyDescent="0.35"/>
    <row r="104" spans="9:9" x14ac:dyDescent="0.35">
      <c r="I104" s="61"/>
    </row>
    <row r="105" spans="9:9" x14ac:dyDescent="0.35">
      <c r="I105" s="61"/>
    </row>
    <row r="106" spans="9:9" x14ac:dyDescent="0.35">
      <c r="I106" s="61"/>
    </row>
    <row r="107" spans="9:9" ht="15.75" customHeight="1" x14ac:dyDescent="0.35"/>
    <row r="108" spans="9:9" ht="15" customHeight="1" x14ac:dyDescent="0.35">
      <c r="I108" s="60"/>
    </row>
    <row r="109" spans="9:9" ht="15" customHeight="1" x14ac:dyDescent="0.35">
      <c r="I109" s="60"/>
    </row>
    <row r="111" spans="9:9" ht="57" customHeight="1" x14ac:dyDescent="0.35"/>
  </sheetData>
  <sheetProtection algorithmName="SHA-512" hashValue="7QNGsvkrW+cupq64jqrMv3IEC6HQleZcvz/M09JMHwx0whRAZ6q7PCt4jRq2B36QkhXwS8FhCKiex9CdviaQnw==" saltValue="6ZGxkodqkhWkXkxB4ryAPg==" spinCount="100000" sheet="1" selectLockedCells="1"/>
  <mergeCells count="13">
    <mergeCell ref="A78:H78"/>
    <mergeCell ref="A1:I1"/>
    <mergeCell ref="A2:I2"/>
    <mergeCell ref="A48:H48"/>
    <mergeCell ref="A51:I51"/>
    <mergeCell ref="A52:I52"/>
    <mergeCell ref="A53:I53"/>
    <mergeCell ref="A54:I54"/>
    <mergeCell ref="A55:I55"/>
    <mergeCell ref="A60:G60"/>
    <mergeCell ref="A61:G61"/>
    <mergeCell ref="A62:G62"/>
    <mergeCell ref="C6:F6"/>
  </mergeCells>
  <printOptions horizontalCentered="1"/>
  <pageMargins left="0.7" right="0.7" top="0.75" bottom="0.75" header="0.3" footer="0.3"/>
  <pageSetup scale="85" fitToHeight="2" orientation="portrait" r:id="rId1"/>
  <rowBreaks count="1" manualBreakCount="1">
    <brk id="48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B53593-5B89-4E0D-B186-6D719387A8E6}">
          <x14:formula1>
            <xm:f>'District Name &amp; BEDS Code'!$B$2:$B$683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64FB-2F45-4231-AD12-FF7A80433009}">
  <sheetPr codeName="Sheet3"/>
  <dimension ref="A1:BP687"/>
  <sheetViews>
    <sheetView workbookViewId="0">
      <pane xSplit="3" ySplit="3" topLeftCell="AR642" activePane="bottomRight" state="frozen"/>
      <selection pane="topRight" activeCell="D1" sqref="D1"/>
      <selection pane="bottomLeft" activeCell="A4" sqref="A4"/>
      <selection pane="bottomRight" activeCell="AX700" sqref="AX700"/>
    </sheetView>
  </sheetViews>
  <sheetFormatPr defaultColWidth="9" defaultRowHeight="11.5" x14ac:dyDescent="0.25"/>
  <cols>
    <col min="1" max="1" width="9.08203125" style="1" bestFit="1" customWidth="1"/>
    <col min="2" max="2" width="10.25" style="1" bestFit="1" customWidth="1"/>
    <col min="3" max="3" width="27.25" style="1" bestFit="1" customWidth="1"/>
    <col min="4" max="6" width="12.58203125" style="1" bestFit="1" customWidth="1"/>
    <col min="7" max="7" width="9.25" style="1" bestFit="1" customWidth="1"/>
    <col min="8" max="10" width="12.58203125" style="1" bestFit="1" customWidth="1"/>
    <col min="11" max="11" width="9.25" style="1" bestFit="1" customWidth="1"/>
    <col min="12" max="14" width="12.58203125" style="1" bestFit="1" customWidth="1"/>
    <col min="15" max="15" width="9.25" style="1" bestFit="1" customWidth="1"/>
    <col min="16" max="18" width="12.58203125" style="1" bestFit="1" customWidth="1"/>
    <col min="19" max="19" width="9.25" style="1" bestFit="1" customWidth="1"/>
    <col min="20" max="22" width="12.58203125" style="1" bestFit="1" customWidth="1"/>
    <col min="23" max="23" width="9.25" style="1" bestFit="1" customWidth="1"/>
    <col min="24" max="26" width="12.58203125" style="1" bestFit="1" customWidth="1"/>
    <col min="27" max="27" width="10.58203125" style="1" bestFit="1" customWidth="1"/>
    <col min="28" max="30" width="12.25" style="1" bestFit="1" customWidth="1"/>
    <col min="31" max="32" width="9.25" style="1" bestFit="1" customWidth="1"/>
    <col min="33" max="41" width="12.75" style="1" bestFit="1" customWidth="1"/>
    <col min="42" max="42" width="12.08203125" style="1" bestFit="1" customWidth="1"/>
    <col min="43" max="43" width="12.08203125" style="1" customWidth="1"/>
    <col min="44" max="45" width="12.08203125" style="1" bestFit="1" customWidth="1"/>
    <col min="46" max="46" width="12.08203125" style="1" customWidth="1"/>
    <col min="47" max="48" width="12.08203125" style="1" bestFit="1" customWidth="1"/>
    <col min="49" max="49" width="12.08203125" style="1" customWidth="1"/>
    <col min="50" max="50" width="12.08203125" style="1" bestFit="1" customWidth="1"/>
    <col min="51" max="53" width="12.08203125" style="1" customWidth="1"/>
    <col min="54" max="54" width="12.08203125" style="1" bestFit="1" customWidth="1"/>
    <col min="55" max="55" width="12.08203125" style="1" customWidth="1"/>
    <col min="56" max="56" width="12.08203125" style="1" bestFit="1" customWidth="1"/>
    <col min="57" max="59" width="12.08203125" style="1" customWidth="1"/>
    <col min="60" max="60" width="12.08203125" style="1" bestFit="1" customWidth="1"/>
    <col min="61" max="61" width="12.08203125" style="1" customWidth="1"/>
    <col min="62" max="62" width="12.08203125" style="1" bestFit="1" customWidth="1"/>
    <col min="63" max="65" width="12.08203125" style="1" customWidth="1"/>
    <col min="66" max="66" width="12.08203125" style="1" bestFit="1" customWidth="1"/>
    <col min="67" max="67" width="12.08203125" style="1" customWidth="1"/>
    <col min="68" max="68" width="12.08203125" style="1" bestFit="1" customWidth="1"/>
    <col min="69" max="16384" width="9" style="1"/>
  </cols>
  <sheetData>
    <row r="1" spans="1:68" ht="12" thickBot="1" x14ac:dyDescent="0.3">
      <c r="A1" s="3">
        <v>1</v>
      </c>
      <c r="B1" s="3">
        <v>2</v>
      </c>
      <c r="C1" s="3">
        <v>3</v>
      </c>
      <c r="D1" s="12">
        <v>4</v>
      </c>
      <c r="E1" s="12">
        <v>5</v>
      </c>
      <c r="F1" s="12">
        <v>6</v>
      </c>
      <c r="G1" s="12">
        <v>7</v>
      </c>
      <c r="H1" s="33">
        <v>8</v>
      </c>
      <c r="I1" s="33">
        <v>9</v>
      </c>
      <c r="J1" s="33">
        <v>10</v>
      </c>
      <c r="K1" s="33">
        <v>11</v>
      </c>
      <c r="L1" s="12">
        <v>12</v>
      </c>
      <c r="M1" s="12">
        <v>13</v>
      </c>
      <c r="N1" s="12">
        <v>14</v>
      </c>
      <c r="O1" s="12">
        <v>15</v>
      </c>
      <c r="P1" s="33">
        <v>16</v>
      </c>
      <c r="Q1" s="33">
        <v>17</v>
      </c>
      <c r="R1" s="33">
        <v>18</v>
      </c>
      <c r="S1" s="33">
        <v>19</v>
      </c>
      <c r="T1" s="12">
        <v>20</v>
      </c>
      <c r="U1" s="12">
        <v>21</v>
      </c>
      <c r="V1" s="12">
        <v>22</v>
      </c>
      <c r="W1" s="12">
        <v>23</v>
      </c>
      <c r="X1" s="33">
        <v>24</v>
      </c>
      <c r="Y1" s="33">
        <v>25</v>
      </c>
      <c r="Z1" s="33">
        <v>26</v>
      </c>
      <c r="AA1" s="33">
        <v>27</v>
      </c>
      <c r="AB1" s="12">
        <v>28</v>
      </c>
      <c r="AC1" s="12">
        <v>29</v>
      </c>
      <c r="AD1" s="12">
        <v>30</v>
      </c>
      <c r="AE1" s="12">
        <v>31</v>
      </c>
      <c r="AF1" s="12">
        <v>32</v>
      </c>
      <c r="AG1" s="33">
        <v>33</v>
      </c>
      <c r="AH1" s="33">
        <v>34</v>
      </c>
      <c r="AI1" s="33">
        <v>35</v>
      </c>
      <c r="AJ1" s="12">
        <v>36</v>
      </c>
      <c r="AK1" s="12">
        <v>37</v>
      </c>
      <c r="AL1" s="12">
        <v>38</v>
      </c>
      <c r="AM1" s="33">
        <v>39</v>
      </c>
      <c r="AN1" s="33">
        <v>40</v>
      </c>
      <c r="AO1" s="33">
        <v>41</v>
      </c>
      <c r="AP1" s="12">
        <v>42</v>
      </c>
      <c r="AQ1" s="12">
        <v>43</v>
      </c>
      <c r="AR1" s="12">
        <v>44</v>
      </c>
      <c r="AS1" s="33">
        <v>45</v>
      </c>
      <c r="AT1" s="33">
        <v>46</v>
      </c>
      <c r="AU1" s="33">
        <v>47</v>
      </c>
      <c r="AV1" s="12">
        <v>48</v>
      </c>
      <c r="AW1" s="12">
        <v>49</v>
      </c>
      <c r="AX1" s="12">
        <v>50</v>
      </c>
      <c r="AY1" s="33">
        <v>51</v>
      </c>
      <c r="AZ1" s="33">
        <v>52</v>
      </c>
      <c r="BA1" s="33">
        <v>53</v>
      </c>
      <c r="BB1" s="12">
        <v>54</v>
      </c>
      <c r="BC1" s="12">
        <v>55</v>
      </c>
      <c r="BD1" s="12">
        <v>56</v>
      </c>
      <c r="BE1" s="33">
        <v>57</v>
      </c>
      <c r="BF1" s="33">
        <v>58</v>
      </c>
      <c r="BG1" s="33">
        <v>59</v>
      </c>
      <c r="BH1" s="12">
        <v>60</v>
      </c>
      <c r="BI1" s="12">
        <v>61</v>
      </c>
      <c r="BJ1" s="12">
        <v>62</v>
      </c>
      <c r="BK1" s="33">
        <v>63</v>
      </c>
      <c r="BL1" s="33">
        <v>64</v>
      </c>
      <c r="BM1" s="33">
        <v>65</v>
      </c>
      <c r="BN1" s="12">
        <v>66</v>
      </c>
      <c r="BO1" s="12">
        <v>67</v>
      </c>
      <c r="BP1" s="12">
        <v>68</v>
      </c>
    </row>
    <row r="2" spans="1:68" ht="16.5" customHeight="1" thickBot="1" x14ac:dyDescent="0.3">
      <c r="D2" s="207" t="s">
        <v>1421</v>
      </c>
      <c r="E2" s="208"/>
      <c r="F2" s="208"/>
      <c r="G2" s="209"/>
      <c r="H2" s="210" t="s">
        <v>1422</v>
      </c>
      <c r="I2" s="211"/>
      <c r="J2" s="211"/>
      <c r="K2" s="212"/>
      <c r="L2" s="207" t="s">
        <v>1423</v>
      </c>
      <c r="M2" s="208"/>
      <c r="N2" s="208"/>
      <c r="O2" s="209"/>
      <c r="P2" s="211" t="s">
        <v>1424</v>
      </c>
      <c r="Q2" s="211"/>
      <c r="R2" s="211"/>
      <c r="S2" s="212"/>
      <c r="T2" s="207" t="s">
        <v>1425</v>
      </c>
      <c r="U2" s="208"/>
      <c r="V2" s="208"/>
      <c r="W2" s="209"/>
      <c r="X2" s="210" t="s">
        <v>1426</v>
      </c>
      <c r="Y2" s="211"/>
      <c r="Z2" s="211"/>
      <c r="AA2" s="212"/>
      <c r="AB2" s="207" t="s">
        <v>1427</v>
      </c>
      <c r="AC2" s="208"/>
      <c r="AD2" s="208"/>
      <c r="AE2" s="208"/>
      <c r="AF2" s="209"/>
      <c r="AG2" s="210" t="s">
        <v>1428</v>
      </c>
      <c r="AH2" s="211"/>
      <c r="AI2" s="212"/>
      <c r="AJ2" s="207" t="s">
        <v>1429</v>
      </c>
      <c r="AK2" s="208"/>
      <c r="AL2" s="209"/>
      <c r="AM2" s="216" t="s">
        <v>1430</v>
      </c>
      <c r="AN2" s="217"/>
      <c r="AO2" s="218"/>
      <c r="AP2" s="204" t="s">
        <v>1431</v>
      </c>
      <c r="AQ2" s="205"/>
      <c r="AR2" s="206"/>
      <c r="AS2" s="219" t="s">
        <v>1432</v>
      </c>
      <c r="AT2" s="220"/>
      <c r="AU2" s="221"/>
      <c r="AV2" s="204" t="s">
        <v>1433</v>
      </c>
      <c r="AW2" s="205"/>
      <c r="AX2" s="206"/>
      <c r="AY2" s="210" t="s">
        <v>1496</v>
      </c>
      <c r="AZ2" s="211"/>
      <c r="BA2" s="212"/>
      <c r="BB2" s="204" t="s">
        <v>1500</v>
      </c>
      <c r="BC2" s="205"/>
      <c r="BD2" s="206"/>
      <c r="BE2" s="213" t="s">
        <v>1505</v>
      </c>
      <c r="BF2" s="214"/>
      <c r="BG2" s="215"/>
      <c r="BH2" s="204" t="s">
        <v>1508</v>
      </c>
      <c r="BI2" s="205"/>
      <c r="BJ2" s="206"/>
      <c r="BK2" s="213" t="s">
        <v>1511</v>
      </c>
      <c r="BL2" s="214"/>
      <c r="BM2" s="215"/>
      <c r="BN2" s="204" t="s">
        <v>1515</v>
      </c>
      <c r="BO2" s="205"/>
      <c r="BP2" s="206"/>
    </row>
    <row r="3" spans="1:68" ht="57.5" x14ac:dyDescent="0.25">
      <c r="A3" s="5" t="s">
        <v>0</v>
      </c>
      <c r="B3" s="6" t="s">
        <v>1417</v>
      </c>
      <c r="C3" s="20" t="s">
        <v>1418</v>
      </c>
      <c r="D3" s="24" t="s">
        <v>1434</v>
      </c>
      <c r="E3" s="13" t="s">
        <v>1435</v>
      </c>
      <c r="F3" s="13" t="s">
        <v>1436</v>
      </c>
      <c r="G3" s="25" t="s">
        <v>1437</v>
      </c>
      <c r="H3" s="43" t="s">
        <v>1434</v>
      </c>
      <c r="I3" s="38" t="s">
        <v>1438</v>
      </c>
      <c r="J3" s="38" t="s">
        <v>1436</v>
      </c>
      <c r="K3" s="44" t="s">
        <v>1437</v>
      </c>
      <c r="L3" s="24" t="s">
        <v>1439</v>
      </c>
      <c r="M3" s="13" t="s">
        <v>1440</v>
      </c>
      <c r="N3" s="13" t="s">
        <v>1441</v>
      </c>
      <c r="O3" s="25" t="s">
        <v>1437</v>
      </c>
      <c r="P3" s="43" t="s">
        <v>1442</v>
      </c>
      <c r="Q3" s="38" t="s">
        <v>1443</v>
      </c>
      <c r="R3" s="38" t="s">
        <v>1444</v>
      </c>
      <c r="S3" s="44" t="s">
        <v>1437</v>
      </c>
      <c r="T3" s="24" t="s">
        <v>1445</v>
      </c>
      <c r="U3" s="13" t="s">
        <v>1446</v>
      </c>
      <c r="V3" s="13" t="s">
        <v>1447</v>
      </c>
      <c r="W3" s="25" t="s">
        <v>1437</v>
      </c>
      <c r="X3" s="37" t="s">
        <v>1448</v>
      </c>
      <c r="Y3" s="38" t="s">
        <v>1449</v>
      </c>
      <c r="Z3" s="38" t="s">
        <v>1450</v>
      </c>
      <c r="AA3" s="39" t="s">
        <v>1437</v>
      </c>
      <c r="AB3" s="24" t="s">
        <v>1451</v>
      </c>
      <c r="AC3" s="13" t="s">
        <v>1452</v>
      </c>
      <c r="AD3" s="13" t="s">
        <v>1450</v>
      </c>
      <c r="AE3" s="13" t="s">
        <v>1453</v>
      </c>
      <c r="AF3" s="25" t="s">
        <v>1454</v>
      </c>
      <c r="AG3" s="34" t="s">
        <v>1452</v>
      </c>
      <c r="AH3" s="35" t="s">
        <v>1455</v>
      </c>
      <c r="AI3" s="36" t="s">
        <v>1450</v>
      </c>
      <c r="AJ3" s="125" t="s">
        <v>1455</v>
      </c>
      <c r="AK3" s="13" t="s">
        <v>1456</v>
      </c>
      <c r="AL3" s="126" t="s">
        <v>1457</v>
      </c>
      <c r="AM3" s="127" t="s">
        <v>1458</v>
      </c>
      <c r="AN3" s="128" t="s">
        <v>1459</v>
      </c>
      <c r="AO3" s="119" t="s">
        <v>1457</v>
      </c>
      <c r="AP3" s="120" t="s">
        <v>1462</v>
      </c>
      <c r="AQ3" s="121" t="s">
        <v>1460</v>
      </c>
      <c r="AR3" s="122" t="s">
        <v>1461</v>
      </c>
      <c r="AS3" s="123" t="s">
        <v>1464</v>
      </c>
      <c r="AT3" s="123" t="s">
        <v>1463</v>
      </c>
      <c r="AU3" s="124" t="s">
        <v>1461</v>
      </c>
      <c r="AV3" s="120" t="s">
        <v>1467</v>
      </c>
      <c r="AW3" s="121" t="s">
        <v>1465</v>
      </c>
      <c r="AX3" s="122" t="s">
        <v>1466</v>
      </c>
      <c r="AY3" s="129" t="s">
        <v>1497</v>
      </c>
      <c r="AZ3" s="123" t="s">
        <v>1498</v>
      </c>
      <c r="BA3" s="130" t="s">
        <v>1466</v>
      </c>
      <c r="BB3" s="120" t="s">
        <v>1501</v>
      </c>
      <c r="BC3" s="121" t="s">
        <v>1502</v>
      </c>
      <c r="BD3" s="122" t="s">
        <v>1466</v>
      </c>
      <c r="BE3" s="129" t="s">
        <v>1503</v>
      </c>
      <c r="BF3" s="123" t="s">
        <v>1504</v>
      </c>
      <c r="BG3" s="130" t="s">
        <v>1466</v>
      </c>
      <c r="BH3" s="120" t="s">
        <v>1509</v>
      </c>
      <c r="BI3" s="121" t="s">
        <v>1510</v>
      </c>
      <c r="BJ3" s="122" t="s">
        <v>1466</v>
      </c>
      <c r="BK3" s="129" t="s">
        <v>1514</v>
      </c>
      <c r="BL3" s="123" t="s">
        <v>1512</v>
      </c>
      <c r="BM3" s="130" t="s">
        <v>1466</v>
      </c>
      <c r="BN3" s="120" t="s">
        <v>1516</v>
      </c>
      <c r="BO3" s="121" t="s">
        <v>1517</v>
      </c>
      <c r="BP3" s="122" t="s">
        <v>1466</v>
      </c>
    </row>
    <row r="4" spans="1:68" x14ac:dyDescent="0.25">
      <c r="A4" s="7" t="s">
        <v>1</v>
      </c>
      <c r="B4" s="4" t="s">
        <v>3</v>
      </c>
      <c r="C4" s="21" t="s">
        <v>2</v>
      </c>
      <c r="D4" s="62">
        <v>42568713</v>
      </c>
      <c r="E4" s="63">
        <v>48515321</v>
      </c>
      <c r="F4" s="63">
        <v>72301755</v>
      </c>
      <c r="G4" s="27">
        <f t="shared" ref="G4:G67" si="0">(E4-D4)/(F4-D4)</f>
        <v>0.19999998654695339</v>
      </c>
      <c r="H4" s="68">
        <v>42567034</v>
      </c>
      <c r="I4" s="69">
        <v>56709364</v>
      </c>
      <c r="J4" s="69">
        <v>80279915</v>
      </c>
      <c r="K4" s="45">
        <f t="shared" ref="K4:K67" si="1">(I4-H4)/(J4-D4)</f>
        <v>0.37501668602342614</v>
      </c>
      <c r="L4" s="62">
        <v>42567034</v>
      </c>
      <c r="M4" s="63">
        <v>56687197</v>
      </c>
      <c r="N4" s="63">
        <v>81217148</v>
      </c>
      <c r="O4" s="27">
        <f t="shared" ref="O4:O67" si="2">(M4-L4)/(N4-H4)</f>
        <v>0.36533302333855988</v>
      </c>
      <c r="P4" s="68">
        <v>42567034</v>
      </c>
      <c r="Q4" s="69">
        <v>56687197</v>
      </c>
      <c r="R4" s="69">
        <v>81037387</v>
      </c>
      <c r="S4" s="45">
        <f t="shared" ref="S4:S67" si="3">(Q4-P4)/(R4-P4)</f>
        <v>0.36704012047926882</v>
      </c>
      <c r="T4" s="62">
        <v>56687197</v>
      </c>
      <c r="U4" s="63">
        <v>56687197</v>
      </c>
      <c r="V4" s="63">
        <v>87910172</v>
      </c>
      <c r="W4" s="27">
        <f t="shared" ref="W4:W67" si="4">(U4-T4)/(V4-T4)</f>
        <v>0</v>
      </c>
      <c r="X4" s="74">
        <v>56687197</v>
      </c>
      <c r="Y4" s="69">
        <v>57255001</v>
      </c>
      <c r="Z4" s="69">
        <v>90087476</v>
      </c>
      <c r="AA4" s="40">
        <f t="shared" ref="AA4:AA67" si="5">(Y4-X4)/(Z4-X4)</f>
        <v>1.6999977754676841E-2</v>
      </c>
      <c r="AB4" s="26">
        <v>57258202</v>
      </c>
      <c r="AC4" s="14">
        <v>57429976</v>
      </c>
      <c r="AD4" s="14">
        <v>95133809</v>
      </c>
      <c r="AE4" s="15">
        <f t="shared" ref="AE4:AE67" si="6">(AC4-D4)/(AD4-D4)</f>
        <v>0.28272112353794615</v>
      </c>
      <c r="AF4" s="27">
        <f t="shared" ref="AF4:AF67" si="7">(AC4-AB4)/(AD4-AB4)</f>
        <v>4.5352144455401075E-3</v>
      </c>
      <c r="AG4" s="77">
        <v>57431096</v>
      </c>
      <c r="AH4" s="78">
        <v>58981957</v>
      </c>
      <c r="AI4" s="79">
        <v>93413969</v>
      </c>
      <c r="AJ4" s="80">
        <v>59009791</v>
      </c>
      <c r="AK4" s="81">
        <v>60877696</v>
      </c>
      <c r="AL4" s="82">
        <v>98325830</v>
      </c>
      <c r="AM4" s="77">
        <v>60904387</v>
      </c>
      <c r="AN4" s="78">
        <v>68235677</v>
      </c>
      <c r="AO4" s="79">
        <v>100910966</v>
      </c>
      <c r="AP4" s="83">
        <v>68254008</v>
      </c>
      <c r="AQ4" s="115">
        <v>74657784</v>
      </c>
      <c r="AR4" s="84">
        <v>102660500</v>
      </c>
      <c r="AS4" s="85">
        <v>74678483</v>
      </c>
      <c r="AT4" s="85">
        <v>77677289</v>
      </c>
      <c r="AU4" s="87">
        <v>108386572</v>
      </c>
      <c r="AV4" s="83">
        <v>77667438</v>
      </c>
      <c r="AW4" s="115">
        <v>82533590</v>
      </c>
      <c r="AX4" s="84">
        <v>104556606</v>
      </c>
      <c r="AY4" s="85">
        <v>82479470</v>
      </c>
      <c r="AZ4" s="85">
        <v>82479470</v>
      </c>
      <c r="BA4" s="88">
        <v>113896835</v>
      </c>
      <c r="BB4" s="83">
        <v>82479470</v>
      </c>
      <c r="BC4" s="115">
        <v>92073492</v>
      </c>
      <c r="BD4" s="84">
        <v>118012887</v>
      </c>
      <c r="BE4" s="85">
        <v>92081099</v>
      </c>
      <c r="BF4" s="85">
        <v>107027465</v>
      </c>
      <c r="BG4" s="88">
        <v>121973831</v>
      </c>
      <c r="BH4" s="83">
        <v>106726583</v>
      </c>
      <c r="BI4" s="115">
        <v>124351360</v>
      </c>
      <c r="BJ4" s="84">
        <v>124351360</v>
      </c>
      <c r="BK4" s="85">
        <v>124605129</v>
      </c>
      <c r="BL4" s="85">
        <v>131741127</v>
      </c>
      <c r="BM4" s="88">
        <v>131741127</v>
      </c>
      <c r="BN4" s="83">
        <v>130277646</v>
      </c>
      <c r="BO4" s="115">
        <v>140954401</v>
      </c>
      <c r="BP4" s="84">
        <v>140954401</v>
      </c>
    </row>
    <row r="5" spans="1:68" x14ac:dyDescent="0.25">
      <c r="A5" s="7" t="s">
        <v>4</v>
      </c>
      <c r="B5" s="4" t="s">
        <v>3</v>
      </c>
      <c r="C5" s="21" t="s">
        <v>5</v>
      </c>
      <c r="D5" s="62">
        <v>5242683</v>
      </c>
      <c r="E5" s="63">
        <v>5526414</v>
      </c>
      <c r="F5" s="63">
        <v>6661340</v>
      </c>
      <c r="G5" s="27">
        <f t="shared" si="0"/>
        <v>0.19999971804319155</v>
      </c>
      <c r="H5" s="68">
        <v>5242683</v>
      </c>
      <c r="I5" s="69">
        <v>5927353</v>
      </c>
      <c r="J5" s="69">
        <v>7068472</v>
      </c>
      <c r="K5" s="45">
        <f t="shared" si="1"/>
        <v>0.37499952075513654</v>
      </c>
      <c r="L5" s="62">
        <v>5245423</v>
      </c>
      <c r="M5" s="63">
        <v>5841334</v>
      </c>
      <c r="N5" s="63">
        <v>6968282</v>
      </c>
      <c r="O5" s="27">
        <f t="shared" si="2"/>
        <v>0.34533573559094555</v>
      </c>
      <c r="P5" s="68">
        <v>5245423</v>
      </c>
      <c r="Q5" s="69">
        <v>5841334</v>
      </c>
      <c r="R5" s="69">
        <v>6994349</v>
      </c>
      <c r="S5" s="45">
        <f t="shared" si="3"/>
        <v>0.34072968210204435</v>
      </c>
      <c r="T5" s="62">
        <v>5841334</v>
      </c>
      <c r="U5" s="63">
        <v>5841334</v>
      </c>
      <c r="V5" s="63">
        <v>6071224</v>
      </c>
      <c r="W5" s="27">
        <f t="shared" si="4"/>
        <v>0</v>
      </c>
      <c r="X5" s="74">
        <v>5841334</v>
      </c>
      <c r="Y5" s="69">
        <v>5876382</v>
      </c>
      <c r="Z5" s="69">
        <v>6113814</v>
      </c>
      <c r="AA5" s="40">
        <f t="shared" si="5"/>
        <v>0.12862595419847328</v>
      </c>
      <c r="AB5" s="26">
        <v>5876382</v>
      </c>
      <c r="AC5" s="14">
        <v>5894011</v>
      </c>
      <c r="AD5" s="14">
        <v>5946853</v>
      </c>
      <c r="AE5" s="15">
        <f t="shared" si="6"/>
        <v>0.92495846173509233</v>
      </c>
      <c r="AF5" s="27">
        <f t="shared" si="7"/>
        <v>0.25015964013565867</v>
      </c>
      <c r="AG5" s="77">
        <v>5894011</v>
      </c>
      <c r="AH5" s="78">
        <v>5944110</v>
      </c>
      <c r="AI5" s="79">
        <v>5762895</v>
      </c>
      <c r="AJ5" s="80">
        <v>5944110</v>
      </c>
      <c r="AK5" s="81">
        <v>5966103</v>
      </c>
      <c r="AL5" s="82">
        <v>5445736</v>
      </c>
      <c r="AM5" s="77">
        <v>5966103</v>
      </c>
      <c r="AN5" s="78">
        <v>5966103</v>
      </c>
      <c r="AO5" s="79">
        <v>5064645</v>
      </c>
      <c r="AP5" s="83">
        <v>5966103</v>
      </c>
      <c r="AQ5" s="115">
        <v>6129574</v>
      </c>
      <c r="AR5" s="84">
        <v>5120036</v>
      </c>
      <c r="AS5" s="85">
        <v>6129574</v>
      </c>
      <c r="AT5" s="85">
        <v>6307323</v>
      </c>
      <c r="AU5" s="87">
        <v>5282532</v>
      </c>
      <c r="AV5" s="83">
        <v>6307335</v>
      </c>
      <c r="AW5" s="115">
        <v>6472338</v>
      </c>
      <c r="AX5" s="84">
        <v>5276699</v>
      </c>
      <c r="AY5" s="131">
        <v>6472338</v>
      </c>
      <c r="AZ5" s="86">
        <v>6472338</v>
      </c>
      <c r="BA5" s="88">
        <v>5368489</v>
      </c>
      <c r="BB5" s="83">
        <v>6472338</v>
      </c>
      <c r="BC5" s="115">
        <v>6666508</v>
      </c>
      <c r="BD5" s="84">
        <v>5238205</v>
      </c>
      <c r="BE5" s="131">
        <v>6666508</v>
      </c>
      <c r="BF5" s="86">
        <v>6866503</v>
      </c>
      <c r="BG5" s="88">
        <v>5242093</v>
      </c>
      <c r="BH5" s="83">
        <v>6866503</v>
      </c>
      <c r="BI5" s="115">
        <v>7072498</v>
      </c>
      <c r="BJ5" s="84">
        <v>5541725</v>
      </c>
      <c r="BK5" s="131">
        <v>7072498</v>
      </c>
      <c r="BL5" s="86">
        <v>7072498</v>
      </c>
      <c r="BM5" s="88">
        <v>5825979</v>
      </c>
      <c r="BN5" s="83">
        <v>7072498</v>
      </c>
      <c r="BO5" s="115">
        <v>7213947</v>
      </c>
      <c r="BP5" s="84">
        <v>5922583</v>
      </c>
    </row>
    <row r="6" spans="1:68" x14ac:dyDescent="0.25">
      <c r="A6" s="7" t="s">
        <v>6</v>
      </c>
      <c r="B6" s="4" t="s">
        <v>3</v>
      </c>
      <c r="C6" s="21" t="s">
        <v>7</v>
      </c>
      <c r="D6" s="62">
        <v>9083206</v>
      </c>
      <c r="E6" s="63">
        <v>10496336</v>
      </c>
      <c r="F6" s="63">
        <v>16148856</v>
      </c>
      <c r="G6" s="27">
        <f t="shared" si="0"/>
        <v>0.2</v>
      </c>
      <c r="H6" s="68">
        <v>9266201</v>
      </c>
      <c r="I6" s="69">
        <v>11605827</v>
      </c>
      <c r="J6" s="69">
        <v>15505206</v>
      </c>
      <c r="K6" s="45">
        <f t="shared" si="1"/>
        <v>0.36431423232637805</v>
      </c>
      <c r="L6" s="62">
        <v>9265819</v>
      </c>
      <c r="M6" s="63">
        <v>11611785</v>
      </c>
      <c r="N6" s="63">
        <v>18018724</v>
      </c>
      <c r="O6" s="27">
        <f t="shared" si="2"/>
        <v>0.26803311456593715</v>
      </c>
      <c r="P6" s="68">
        <v>9265819</v>
      </c>
      <c r="Q6" s="69">
        <v>11756221</v>
      </c>
      <c r="R6" s="69">
        <v>18138665</v>
      </c>
      <c r="S6" s="45">
        <f t="shared" si="3"/>
        <v>0.28067679750104985</v>
      </c>
      <c r="T6" s="62">
        <v>11756221</v>
      </c>
      <c r="U6" s="63">
        <v>11756221</v>
      </c>
      <c r="V6" s="63">
        <v>18548283</v>
      </c>
      <c r="W6" s="27">
        <f t="shared" si="4"/>
        <v>0</v>
      </c>
      <c r="X6" s="74">
        <v>11756221</v>
      </c>
      <c r="Y6" s="69">
        <v>11875262</v>
      </c>
      <c r="Z6" s="69">
        <v>18758638</v>
      </c>
      <c r="AA6" s="40">
        <f t="shared" si="5"/>
        <v>1.6999987290102832E-2</v>
      </c>
      <c r="AB6" s="26">
        <v>11874980</v>
      </c>
      <c r="AC6" s="14">
        <v>11910604</v>
      </c>
      <c r="AD6" s="14">
        <v>17853233</v>
      </c>
      <c r="AE6" s="15">
        <f t="shared" si="6"/>
        <v>0.32239330620076767</v>
      </c>
      <c r="AF6" s="27">
        <f t="shared" si="7"/>
        <v>5.9589314804843491E-3</v>
      </c>
      <c r="AG6" s="77">
        <v>11910604</v>
      </c>
      <c r="AH6" s="78">
        <v>12125778</v>
      </c>
      <c r="AI6" s="79">
        <v>16903044</v>
      </c>
      <c r="AJ6" s="80">
        <v>12124831</v>
      </c>
      <c r="AK6" s="81">
        <v>12169692</v>
      </c>
      <c r="AL6" s="82">
        <v>15941147</v>
      </c>
      <c r="AM6" s="77">
        <v>12169692</v>
      </c>
      <c r="AN6" s="78">
        <v>12169692</v>
      </c>
      <c r="AO6" s="79">
        <v>16071661</v>
      </c>
      <c r="AP6" s="83">
        <v>12169692</v>
      </c>
      <c r="AQ6" s="115">
        <v>12503141</v>
      </c>
      <c r="AR6" s="84">
        <v>15967375</v>
      </c>
      <c r="AS6" s="85">
        <v>12503142</v>
      </c>
      <c r="AT6" s="85">
        <v>12740701</v>
      </c>
      <c r="AU6" s="87">
        <v>16835790</v>
      </c>
      <c r="AV6" s="83">
        <v>12740702</v>
      </c>
      <c r="AW6" s="115">
        <v>12836257</v>
      </c>
      <c r="AX6" s="84">
        <v>17070181</v>
      </c>
      <c r="AY6" s="131">
        <v>12836257</v>
      </c>
      <c r="AZ6" s="86">
        <v>12836257</v>
      </c>
      <c r="BA6" s="88">
        <v>17246411</v>
      </c>
      <c r="BB6" s="83">
        <v>12836257</v>
      </c>
      <c r="BC6" s="115">
        <v>13903511</v>
      </c>
      <c r="BD6" s="84">
        <v>16901990</v>
      </c>
      <c r="BE6" s="131">
        <v>13890316</v>
      </c>
      <c r="BF6" s="86">
        <v>15462308</v>
      </c>
      <c r="BG6" s="88">
        <v>17034299</v>
      </c>
      <c r="BH6" s="83">
        <v>15484890</v>
      </c>
      <c r="BI6" s="115">
        <v>18248897</v>
      </c>
      <c r="BJ6" s="84">
        <v>18248897</v>
      </c>
      <c r="BK6" s="131">
        <v>18277645</v>
      </c>
      <c r="BL6" s="86">
        <v>19244966</v>
      </c>
      <c r="BM6" s="88">
        <v>19244966</v>
      </c>
      <c r="BN6" s="83">
        <v>19245011</v>
      </c>
      <c r="BO6" s="115">
        <v>19629911</v>
      </c>
      <c r="BP6" s="84">
        <v>19486537</v>
      </c>
    </row>
    <row r="7" spans="1:68" x14ac:dyDescent="0.25">
      <c r="A7" s="7" t="s">
        <v>8</v>
      </c>
      <c r="B7" s="4" t="s">
        <v>3</v>
      </c>
      <c r="C7" s="21" t="s">
        <v>9</v>
      </c>
      <c r="D7" s="62">
        <v>9587414</v>
      </c>
      <c r="E7" s="63">
        <v>10060771</v>
      </c>
      <c r="F7" s="63">
        <v>11954203</v>
      </c>
      <c r="G7" s="27">
        <f t="shared" si="0"/>
        <v>0.1999996619893028</v>
      </c>
      <c r="H7" s="68">
        <v>9587414</v>
      </c>
      <c r="I7" s="69">
        <v>10429631</v>
      </c>
      <c r="J7" s="69">
        <v>11833328</v>
      </c>
      <c r="K7" s="45">
        <f t="shared" si="1"/>
        <v>0.37499966606023205</v>
      </c>
      <c r="L7" s="62">
        <v>9587414</v>
      </c>
      <c r="M7" s="63">
        <v>10419720</v>
      </c>
      <c r="N7" s="63">
        <v>12135494</v>
      </c>
      <c r="O7" s="27">
        <f t="shared" si="2"/>
        <v>0.32664045084926691</v>
      </c>
      <c r="P7" s="68">
        <v>9587414</v>
      </c>
      <c r="Q7" s="69">
        <v>10419720</v>
      </c>
      <c r="R7" s="69">
        <v>12256274</v>
      </c>
      <c r="S7" s="45">
        <f t="shared" si="3"/>
        <v>0.31185824659217792</v>
      </c>
      <c r="T7" s="62">
        <v>10419720</v>
      </c>
      <c r="U7" s="63">
        <v>10419720</v>
      </c>
      <c r="V7" s="63">
        <v>11532737</v>
      </c>
      <c r="W7" s="27">
        <f t="shared" si="4"/>
        <v>0</v>
      </c>
      <c r="X7" s="74">
        <v>10419720</v>
      </c>
      <c r="Y7" s="69">
        <v>10482238</v>
      </c>
      <c r="Z7" s="69">
        <v>11609770</v>
      </c>
      <c r="AA7" s="40">
        <f t="shared" si="5"/>
        <v>5.2533927145918237E-2</v>
      </c>
      <c r="AB7" s="26">
        <v>10482238</v>
      </c>
      <c r="AC7" s="14">
        <v>10513684</v>
      </c>
      <c r="AD7" s="14">
        <v>11255975</v>
      </c>
      <c r="AE7" s="15">
        <f t="shared" si="6"/>
        <v>0.55513103806213859</v>
      </c>
      <c r="AF7" s="27">
        <f t="shared" si="7"/>
        <v>4.0641716759053786E-2</v>
      </c>
      <c r="AG7" s="77">
        <v>10513684</v>
      </c>
      <c r="AH7" s="78">
        <v>10603050</v>
      </c>
      <c r="AI7" s="79">
        <v>10794144</v>
      </c>
      <c r="AJ7" s="80">
        <v>10603050</v>
      </c>
      <c r="AK7" s="81">
        <v>10642281</v>
      </c>
      <c r="AL7" s="82">
        <v>10521885</v>
      </c>
      <c r="AM7" s="77">
        <v>10642281</v>
      </c>
      <c r="AN7" s="78">
        <v>10642281</v>
      </c>
      <c r="AO7" s="79">
        <v>9575494</v>
      </c>
      <c r="AP7" s="83">
        <v>10642281</v>
      </c>
      <c r="AQ7" s="115">
        <v>10979929</v>
      </c>
      <c r="AR7" s="84">
        <v>9619777</v>
      </c>
      <c r="AS7" s="85">
        <v>10978989</v>
      </c>
      <c r="AT7" s="85">
        <v>11347106</v>
      </c>
      <c r="AU7" s="87">
        <v>10345520</v>
      </c>
      <c r="AV7" s="83">
        <v>11347131</v>
      </c>
      <c r="AW7" s="115">
        <v>11596744</v>
      </c>
      <c r="AX7" s="84">
        <v>11369270</v>
      </c>
      <c r="AY7" s="131">
        <v>11596744</v>
      </c>
      <c r="AZ7" s="86">
        <v>11596744</v>
      </c>
      <c r="BA7" s="88">
        <v>12005427</v>
      </c>
      <c r="BB7" s="83">
        <v>11596744</v>
      </c>
      <c r="BC7" s="115">
        <v>11995895</v>
      </c>
      <c r="BD7" s="84">
        <v>12349691</v>
      </c>
      <c r="BE7" s="131">
        <v>11998992</v>
      </c>
      <c r="BF7" s="86">
        <v>12358961</v>
      </c>
      <c r="BG7" s="88">
        <v>12492845</v>
      </c>
      <c r="BH7" s="83">
        <v>12358961</v>
      </c>
      <c r="BI7" s="115">
        <v>13525786</v>
      </c>
      <c r="BJ7" s="84">
        <v>13525786</v>
      </c>
      <c r="BK7" s="131">
        <v>13503810</v>
      </c>
      <c r="BL7" s="86">
        <v>13656730</v>
      </c>
      <c r="BM7" s="88">
        <v>13656730</v>
      </c>
      <c r="BN7" s="83">
        <v>13612223</v>
      </c>
      <c r="BO7" s="115">
        <v>15063322</v>
      </c>
      <c r="BP7" s="84">
        <v>15063322</v>
      </c>
    </row>
    <row r="8" spans="1:68" x14ac:dyDescent="0.25">
      <c r="A8" s="7" t="s">
        <v>10</v>
      </c>
      <c r="B8" s="4" t="s">
        <v>3</v>
      </c>
      <c r="C8" s="21" t="s">
        <v>11</v>
      </c>
      <c r="D8" s="62">
        <v>11410991</v>
      </c>
      <c r="E8" s="63">
        <v>13165206</v>
      </c>
      <c r="F8" s="63">
        <v>20182069</v>
      </c>
      <c r="G8" s="27">
        <f t="shared" si="0"/>
        <v>0.19999993159335716</v>
      </c>
      <c r="H8" s="68">
        <v>11359244</v>
      </c>
      <c r="I8" s="69">
        <v>14477640</v>
      </c>
      <c r="J8" s="69">
        <v>19674967</v>
      </c>
      <c r="K8" s="45">
        <f t="shared" si="1"/>
        <v>0.3773481433150338</v>
      </c>
      <c r="L8" s="62">
        <v>11344122</v>
      </c>
      <c r="M8" s="63">
        <v>14467010</v>
      </c>
      <c r="N8" s="63">
        <v>20695114</v>
      </c>
      <c r="O8" s="27">
        <f t="shared" si="2"/>
        <v>0.33450422938622754</v>
      </c>
      <c r="P8" s="68">
        <v>11344122</v>
      </c>
      <c r="Q8" s="69">
        <v>14467010</v>
      </c>
      <c r="R8" s="69">
        <v>20553568</v>
      </c>
      <c r="S8" s="45">
        <f t="shared" si="3"/>
        <v>0.3390961845044751</v>
      </c>
      <c r="T8" s="62">
        <v>14467010</v>
      </c>
      <c r="U8" s="63">
        <v>14467010</v>
      </c>
      <c r="V8" s="63">
        <v>21417706</v>
      </c>
      <c r="W8" s="27">
        <f t="shared" si="4"/>
        <v>0</v>
      </c>
      <c r="X8" s="74">
        <v>14467010</v>
      </c>
      <c r="Y8" s="69">
        <v>14578624</v>
      </c>
      <c r="Z8" s="69">
        <v>21032591</v>
      </c>
      <c r="AA8" s="40">
        <f t="shared" si="5"/>
        <v>1.6999866424616497E-2</v>
      </c>
      <c r="AB8" s="26">
        <v>14577737</v>
      </c>
      <c r="AC8" s="14">
        <v>14621470</v>
      </c>
      <c r="AD8" s="14">
        <v>20075880</v>
      </c>
      <c r="AE8" s="15">
        <f t="shared" si="6"/>
        <v>0.37051588312325756</v>
      </c>
      <c r="AF8" s="27">
        <f t="shared" si="7"/>
        <v>7.9541401524114604E-3</v>
      </c>
      <c r="AG8" s="77">
        <v>14621470</v>
      </c>
      <c r="AH8" s="78">
        <v>14796226</v>
      </c>
      <c r="AI8" s="79">
        <v>18676134</v>
      </c>
      <c r="AJ8" s="80">
        <v>14794461</v>
      </c>
      <c r="AK8" s="81">
        <v>14913995</v>
      </c>
      <c r="AL8" s="82">
        <v>17310438</v>
      </c>
      <c r="AM8" s="77">
        <v>14914356</v>
      </c>
      <c r="AN8" s="78">
        <v>15321781</v>
      </c>
      <c r="AO8" s="79">
        <v>16556380</v>
      </c>
      <c r="AP8" s="83">
        <v>15322678</v>
      </c>
      <c r="AQ8" s="115">
        <v>15846123</v>
      </c>
      <c r="AR8" s="84">
        <v>17000595</v>
      </c>
      <c r="AS8" s="85">
        <v>15854158</v>
      </c>
      <c r="AT8" s="85">
        <v>16155387</v>
      </c>
      <c r="AU8" s="87">
        <v>17909003</v>
      </c>
      <c r="AV8" s="83">
        <v>16155387</v>
      </c>
      <c r="AW8" s="115">
        <v>16669595</v>
      </c>
      <c r="AX8" s="84">
        <v>17723570</v>
      </c>
      <c r="AY8" s="131">
        <v>16669596</v>
      </c>
      <c r="AZ8" s="86">
        <v>16669596</v>
      </c>
      <c r="BA8" s="88">
        <v>19419244</v>
      </c>
      <c r="BB8" s="83">
        <v>16669596</v>
      </c>
      <c r="BC8" s="115">
        <v>17898604</v>
      </c>
      <c r="BD8" s="84">
        <v>21221480</v>
      </c>
      <c r="BE8" s="131">
        <v>17918980</v>
      </c>
      <c r="BF8" s="86">
        <v>20388578</v>
      </c>
      <c r="BG8" s="88">
        <v>22858176</v>
      </c>
      <c r="BH8" s="83">
        <v>20398320</v>
      </c>
      <c r="BI8" s="115">
        <v>25825278</v>
      </c>
      <c r="BJ8" s="84">
        <v>25825278</v>
      </c>
      <c r="BK8" s="131">
        <v>25954658</v>
      </c>
      <c r="BL8" s="86">
        <v>27983143</v>
      </c>
      <c r="BM8" s="88">
        <v>27983143</v>
      </c>
      <c r="BN8" s="83">
        <v>27831260</v>
      </c>
      <c r="BO8" s="115">
        <v>28387885</v>
      </c>
      <c r="BP8" s="84">
        <v>27483696</v>
      </c>
    </row>
    <row r="9" spans="1:68" x14ac:dyDescent="0.25">
      <c r="A9" s="7" t="s">
        <v>12</v>
      </c>
      <c r="B9" s="4" t="s">
        <v>3</v>
      </c>
      <c r="C9" s="21" t="s">
        <v>13</v>
      </c>
      <c r="D9" s="62">
        <v>12153875</v>
      </c>
      <c r="E9" s="63">
        <v>13649464</v>
      </c>
      <c r="F9" s="63">
        <v>19631823</v>
      </c>
      <c r="G9" s="27">
        <f t="shared" si="0"/>
        <v>0.19999991976408502</v>
      </c>
      <c r="H9" s="68">
        <v>12153875</v>
      </c>
      <c r="I9" s="69">
        <v>15094352</v>
      </c>
      <c r="J9" s="69">
        <v>19995148</v>
      </c>
      <c r="K9" s="45">
        <f t="shared" si="1"/>
        <v>0.37499995217613263</v>
      </c>
      <c r="L9" s="62">
        <v>12153875</v>
      </c>
      <c r="M9" s="63">
        <v>15089070</v>
      </c>
      <c r="N9" s="63">
        <v>21539454</v>
      </c>
      <c r="O9" s="27">
        <f t="shared" si="2"/>
        <v>0.31273456863982502</v>
      </c>
      <c r="P9" s="68">
        <v>12153875</v>
      </c>
      <c r="Q9" s="69">
        <v>15089070</v>
      </c>
      <c r="R9" s="69">
        <v>21668953</v>
      </c>
      <c r="S9" s="45">
        <f t="shared" si="3"/>
        <v>0.30847829098195517</v>
      </c>
      <c r="T9" s="62">
        <v>15089070</v>
      </c>
      <c r="U9" s="63">
        <v>15089070</v>
      </c>
      <c r="V9" s="63">
        <v>21944073</v>
      </c>
      <c r="W9" s="27">
        <f t="shared" si="4"/>
        <v>0</v>
      </c>
      <c r="X9" s="74">
        <v>15089070</v>
      </c>
      <c r="Y9" s="69">
        <v>15207643</v>
      </c>
      <c r="Z9" s="69">
        <v>22063985</v>
      </c>
      <c r="AA9" s="40">
        <f t="shared" si="5"/>
        <v>1.6999920429137845E-2</v>
      </c>
      <c r="AB9" s="26">
        <v>15207706</v>
      </c>
      <c r="AC9" s="14">
        <v>15253329</v>
      </c>
      <c r="AD9" s="14">
        <v>20670493</v>
      </c>
      <c r="AE9" s="15">
        <f t="shared" si="6"/>
        <v>0.36393014222312192</v>
      </c>
      <c r="AF9" s="27">
        <f t="shared" si="7"/>
        <v>8.3515978199406281E-3</v>
      </c>
      <c r="AG9" s="77">
        <v>15253329</v>
      </c>
      <c r="AH9" s="78">
        <v>15451533</v>
      </c>
      <c r="AI9" s="79">
        <v>19852035</v>
      </c>
      <c r="AJ9" s="80">
        <v>15451806</v>
      </c>
      <c r="AK9" s="81">
        <v>15508977</v>
      </c>
      <c r="AL9" s="82">
        <v>20240257</v>
      </c>
      <c r="AM9" s="77">
        <v>15508977</v>
      </c>
      <c r="AN9" s="78">
        <v>15515564</v>
      </c>
      <c r="AO9" s="79">
        <v>19551449</v>
      </c>
      <c r="AP9" s="83">
        <v>15515564</v>
      </c>
      <c r="AQ9" s="115">
        <v>15940690</v>
      </c>
      <c r="AR9" s="84">
        <v>19881144</v>
      </c>
      <c r="AS9" s="85">
        <v>15940690</v>
      </c>
      <c r="AT9" s="85">
        <v>16243563</v>
      </c>
      <c r="AU9" s="87">
        <v>20327130</v>
      </c>
      <c r="AV9" s="83">
        <v>16243563</v>
      </c>
      <c r="AW9" s="115">
        <v>16365389</v>
      </c>
      <c r="AX9" s="84">
        <v>21149631</v>
      </c>
      <c r="AY9" s="131">
        <v>16365390</v>
      </c>
      <c r="AZ9" s="86">
        <v>16365390</v>
      </c>
      <c r="BA9" s="88">
        <v>22558444</v>
      </c>
      <c r="BB9" s="83">
        <v>16365390</v>
      </c>
      <c r="BC9" s="115">
        <v>18671696</v>
      </c>
      <c r="BD9" s="84">
        <v>25151321</v>
      </c>
      <c r="BE9" s="131">
        <v>18689571</v>
      </c>
      <c r="BF9" s="86">
        <v>22561238</v>
      </c>
      <c r="BG9" s="88">
        <v>26432904</v>
      </c>
      <c r="BH9" s="83">
        <v>22573953</v>
      </c>
      <c r="BI9" s="115">
        <v>29543082</v>
      </c>
      <c r="BJ9" s="84">
        <v>29543082</v>
      </c>
      <c r="BK9" s="131">
        <v>29659812</v>
      </c>
      <c r="BL9" s="86">
        <v>32136748</v>
      </c>
      <c r="BM9" s="88">
        <v>32136748</v>
      </c>
      <c r="BN9" s="83">
        <v>32311355</v>
      </c>
      <c r="BO9" s="115">
        <v>35938921</v>
      </c>
      <c r="BP9" s="84">
        <v>35938921</v>
      </c>
    </row>
    <row r="10" spans="1:68" x14ac:dyDescent="0.25">
      <c r="A10" s="7" t="s">
        <v>15</v>
      </c>
      <c r="B10" s="4" t="s">
        <v>3</v>
      </c>
      <c r="C10" s="21" t="s">
        <v>16</v>
      </c>
      <c r="D10" s="62">
        <v>331896</v>
      </c>
      <c r="E10" s="63">
        <v>347980</v>
      </c>
      <c r="F10" s="63">
        <v>412319</v>
      </c>
      <c r="G10" s="27">
        <f t="shared" si="0"/>
        <v>0.19999253944767045</v>
      </c>
      <c r="H10" s="68">
        <v>331896</v>
      </c>
      <c r="I10" s="69">
        <v>360998</v>
      </c>
      <c r="J10" s="69">
        <v>409503</v>
      </c>
      <c r="K10" s="45">
        <f t="shared" si="1"/>
        <v>0.37499194660275492</v>
      </c>
      <c r="L10" s="62">
        <v>333987</v>
      </c>
      <c r="M10" s="63">
        <v>362125</v>
      </c>
      <c r="N10" s="63">
        <v>406274</v>
      </c>
      <c r="O10" s="27">
        <f t="shared" si="2"/>
        <v>0.37831079082524405</v>
      </c>
      <c r="P10" s="68">
        <v>333987</v>
      </c>
      <c r="Q10" s="69">
        <v>362125</v>
      </c>
      <c r="R10" s="69">
        <v>414764</v>
      </c>
      <c r="S10" s="45">
        <f t="shared" si="3"/>
        <v>0.34834173093826215</v>
      </c>
      <c r="T10" s="62">
        <v>362125</v>
      </c>
      <c r="U10" s="63">
        <v>362125</v>
      </c>
      <c r="V10" s="63">
        <v>493156</v>
      </c>
      <c r="W10" s="27">
        <f t="shared" si="4"/>
        <v>0</v>
      </c>
      <c r="X10" s="74">
        <v>362125</v>
      </c>
      <c r="Y10" s="69">
        <v>364402</v>
      </c>
      <c r="Z10" s="69">
        <v>496097</v>
      </c>
      <c r="AA10" s="40">
        <f t="shared" si="5"/>
        <v>1.6996088734959544E-2</v>
      </c>
      <c r="AB10" s="26">
        <v>365361</v>
      </c>
      <c r="AC10" s="14">
        <v>366457</v>
      </c>
      <c r="AD10" s="14">
        <v>606939</v>
      </c>
      <c r="AE10" s="15">
        <f t="shared" si="6"/>
        <v>0.12565671549539525</v>
      </c>
      <c r="AF10" s="27">
        <f t="shared" si="7"/>
        <v>4.5368369636307939E-3</v>
      </c>
      <c r="AG10" s="77">
        <v>366457</v>
      </c>
      <c r="AH10" s="78">
        <v>374318</v>
      </c>
      <c r="AI10" s="79">
        <v>548864</v>
      </c>
      <c r="AJ10" s="80">
        <v>374538</v>
      </c>
      <c r="AK10" s="81">
        <v>376045</v>
      </c>
      <c r="AL10" s="82">
        <v>525262</v>
      </c>
      <c r="AM10" s="77">
        <v>376075</v>
      </c>
      <c r="AN10" s="78">
        <v>379290</v>
      </c>
      <c r="AO10" s="79">
        <v>520600</v>
      </c>
      <c r="AP10" s="83">
        <v>379446</v>
      </c>
      <c r="AQ10" s="115">
        <v>389842</v>
      </c>
      <c r="AR10" s="84">
        <v>502257</v>
      </c>
      <c r="AS10" s="85">
        <v>389843</v>
      </c>
      <c r="AT10" s="85">
        <v>406607</v>
      </c>
      <c r="AU10" s="87">
        <v>610744</v>
      </c>
      <c r="AV10" s="83">
        <v>406839</v>
      </c>
      <c r="AW10" s="115">
        <v>446504</v>
      </c>
      <c r="AX10" s="84">
        <v>887907</v>
      </c>
      <c r="AY10" s="131">
        <v>464711</v>
      </c>
      <c r="AZ10" s="86">
        <v>464711</v>
      </c>
      <c r="BA10" s="88">
        <v>1130702</v>
      </c>
      <c r="BB10" s="83">
        <v>464711</v>
      </c>
      <c r="BC10" s="115">
        <v>836014</v>
      </c>
      <c r="BD10" s="84">
        <v>1393358</v>
      </c>
      <c r="BE10" s="131">
        <v>806305</v>
      </c>
      <c r="BF10" s="86">
        <v>1083507</v>
      </c>
      <c r="BG10" s="88">
        <v>1360709</v>
      </c>
      <c r="BH10" s="83">
        <v>1074456</v>
      </c>
      <c r="BI10" s="115">
        <v>1401089</v>
      </c>
      <c r="BJ10" s="84">
        <v>1401089</v>
      </c>
      <c r="BK10" s="131">
        <v>1417246</v>
      </c>
      <c r="BL10" s="86">
        <v>1417246</v>
      </c>
      <c r="BM10" s="88">
        <v>1325097</v>
      </c>
      <c r="BN10" s="83">
        <v>1417246</v>
      </c>
      <c r="BO10" s="115">
        <v>1594886</v>
      </c>
      <c r="BP10" s="84">
        <v>1594886</v>
      </c>
    </row>
    <row r="11" spans="1:68" x14ac:dyDescent="0.25">
      <c r="A11" s="7" t="s">
        <v>17</v>
      </c>
      <c r="B11" s="4" t="s">
        <v>3</v>
      </c>
      <c r="C11" s="21" t="s">
        <v>14</v>
      </c>
      <c r="D11" s="62">
        <v>8346888</v>
      </c>
      <c r="E11" s="63">
        <v>9376332</v>
      </c>
      <c r="F11" s="63">
        <v>13494111</v>
      </c>
      <c r="G11" s="27">
        <f t="shared" si="0"/>
        <v>0.19999988343228961</v>
      </c>
      <c r="H11" s="68">
        <v>8355081</v>
      </c>
      <c r="I11" s="69">
        <v>10684099</v>
      </c>
      <c r="J11" s="69">
        <v>14565797</v>
      </c>
      <c r="K11" s="45">
        <f t="shared" si="1"/>
        <v>0.37450588198026374</v>
      </c>
      <c r="L11" s="62">
        <v>8611946</v>
      </c>
      <c r="M11" s="63">
        <v>10838976</v>
      </c>
      <c r="N11" s="63">
        <v>17226901</v>
      </c>
      <c r="O11" s="27">
        <f t="shared" si="2"/>
        <v>0.25102290172704134</v>
      </c>
      <c r="P11" s="68">
        <v>8611946</v>
      </c>
      <c r="Q11" s="69">
        <v>10838976</v>
      </c>
      <c r="R11" s="69">
        <v>17314143</v>
      </c>
      <c r="S11" s="45">
        <f t="shared" si="3"/>
        <v>0.25591583366821047</v>
      </c>
      <c r="T11" s="62">
        <v>10838976</v>
      </c>
      <c r="U11" s="63">
        <v>10838976</v>
      </c>
      <c r="V11" s="63">
        <v>17309919</v>
      </c>
      <c r="W11" s="27">
        <f t="shared" si="4"/>
        <v>0</v>
      </c>
      <c r="X11" s="74">
        <v>10838976</v>
      </c>
      <c r="Y11" s="69">
        <v>10954307</v>
      </c>
      <c r="Z11" s="69">
        <v>17623159</v>
      </c>
      <c r="AA11" s="40">
        <f t="shared" si="5"/>
        <v>1.6999983638413055E-2</v>
      </c>
      <c r="AB11" s="26">
        <v>10955681</v>
      </c>
      <c r="AC11" s="14">
        <v>10988548</v>
      </c>
      <c r="AD11" s="14">
        <v>16463391</v>
      </c>
      <c r="AE11" s="15">
        <f t="shared" si="6"/>
        <v>0.32546775378509685</v>
      </c>
      <c r="AF11" s="27">
        <f t="shared" si="7"/>
        <v>5.9674528978468366E-3</v>
      </c>
      <c r="AG11" s="77">
        <v>10988548</v>
      </c>
      <c r="AH11" s="78">
        <v>11222436</v>
      </c>
      <c r="AI11" s="79">
        <v>16415189</v>
      </c>
      <c r="AJ11" s="80">
        <v>11221367</v>
      </c>
      <c r="AK11" s="81">
        <v>11262886</v>
      </c>
      <c r="AL11" s="82">
        <v>15285140</v>
      </c>
      <c r="AM11" s="77">
        <v>11262886</v>
      </c>
      <c r="AN11" s="78">
        <v>11262886</v>
      </c>
      <c r="AO11" s="79">
        <v>16193278</v>
      </c>
      <c r="AP11" s="83">
        <v>11262886</v>
      </c>
      <c r="AQ11" s="115">
        <v>11584768</v>
      </c>
      <c r="AR11" s="84">
        <v>17507963</v>
      </c>
      <c r="AS11" s="85">
        <v>11590003</v>
      </c>
      <c r="AT11" s="85">
        <v>11949360</v>
      </c>
      <c r="AU11" s="87">
        <v>19526715</v>
      </c>
      <c r="AV11" s="83">
        <v>11949649</v>
      </c>
      <c r="AW11" s="115">
        <v>12125179</v>
      </c>
      <c r="AX11" s="84">
        <v>21327311</v>
      </c>
      <c r="AY11" s="131">
        <v>12125223</v>
      </c>
      <c r="AZ11" s="86">
        <v>12125223</v>
      </c>
      <c r="BA11" s="88">
        <v>23443227</v>
      </c>
      <c r="BB11" s="83">
        <v>12125223</v>
      </c>
      <c r="BC11" s="115">
        <v>15389319</v>
      </c>
      <c r="BD11" s="84">
        <v>24559878</v>
      </c>
      <c r="BE11" s="131">
        <v>15399866</v>
      </c>
      <c r="BF11" s="86">
        <v>21723911</v>
      </c>
      <c r="BG11" s="88">
        <v>28047955</v>
      </c>
      <c r="BH11" s="83">
        <v>21682726</v>
      </c>
      <c r="BI11" s="115">
        <v>29617859</v>
      </c>
      <c r="BJ11" s="84">
        <v>29617859</v>
      </c>
      <c r="BK11" s="131">
        <v>29592949</v>
      </c>
      <c r="BL11" s="86">
        <v>31579308</v>
      </c>
      <c r="BM11" s="88">
        <v>31579308</v>
      </c>
      <c r="BN11" s="83">
        <v>31845783</v>
      </c>
      <c r="BO11" s="115">
        <v>34892706</v>
      </c>
      <c r="BP11" s="84">
        <v>34892706</v>
      </c>
    </row>
    <row r="12" spans="1:68" x14ac:dyDescent="0.25">
      <c r="A12" s="7" t="s">
        <v>18</v>
      </c>
      <c r="B12" s="4" t="s">
        <v>3</v>
      </c>
      <c r="C12" s="21" t="s">
        <v>19</v>
      </c>
      <c r="D12" s="62">
        <v>1589514</v>
      </c>
      <c r="E12" s="63">
        <v>1775668</v>
      </c>
      <c r="F12" s="63">
        <v>2520284</v>
      </c>
      <c r="G12" s="27">
        <f t="shared" si="0"/>
        <v>0.2</v>
      </c>
      <c r="H12" s="68">
        <v>1589514</v>
      </c>
      <c r="I12" s="69">
        <v>2051206</v>
      </c>
      <c r="J12" s="69">
        <v>2843697</v>
      </c>
      <c r="K12" s="45">
        <f t="shared" si="1"/>
        <v>0.36812171748460948</v>
      </c>
      <c r="L12" s="62">
        <v>1589514</v>
      </c>
      <c r="M12" s="63">
        <v>2051206</v>
      </c>
      <c r="N12" s="63">
        <v>2411554</v>
      </c>
      <c r="O12" s="27">
        <f t="shared" si="2"/>
        <v>0.56164176925697051</v>
      </c>
      <c r="P12" s="68">
        <v>1589514</v>
      </c>
      <c r="Q12" s="69">
        <v>2051206</v>
      </c>
      <c r="R12" s="69">
        <v>2429662</v>
      </c>
      <c r="S12" s="45">
        <f t="shared" si="3"/>
        <v>0.54953651023391115</v>
      </c>
      <c r="T12" s="62">
        <v>2051206</v>
      </c>
      <c r="U12" s="63">
        <v>2051206</v>
      </c>
      <c r="V12" s="63">
        <v>2399810</v>
      </c>
      <c r="W12" s="27">
        <f t="shared" si="4"/>
        <v>0</v>
      </c>
      <c r="X12" s="74">
        <v>2051206</v>
      </c>
      <c r="Y12" s="69">
        <v>2063513</v>
      </c>
      <c r="Z12" s="69">
        <v>2465132</v>
      </c>
      <c r="AA12" s="40">
        <f t="shared" si="5"/>
        <v>2.9732367621265635E-2</v>
      </c>
      <c r="AB12" s="26">
        <v>2063513</v>
      </c>
      <c r="AC12" s="14">
        <v>2069703</v>
      </c>
      <c r="AD12" s="14">
        <v>2051658</v>
      </c>
      <c r="AE12" s="15">
        <f t="shared" si="6"/>
        <v>1.0390462712920647</v>
      </c>
      <c r="AF12" s="27">
        <f t="shared" si="7"/>
        <v>-0.52214255588359337</v>
      </c>
      <c r="AG12" s="77">
        <v>2055191</v>
      </c>
      <c r="AH12" s="78">
        <v>2072660</v>
      </c>
      <c r="AI12" s="79">
        <v>1924227</v>
      </c>
      <c r="AJ12" s="80">
        <v>2072660</v>
      </c>
      <c r="AK12" s="81">
        <v>2080328</v>
      </c>
      <c r="AL12" s="82">
        <v>2445266</v>
      </c>
      <c r="AM12" s="77">
        <v>2080328</v>
      </c>
      <c r="AN12" s="78">
        <v>2119244</v>
      </c>
      <c r="AO12" s="79">
        <v>2765519</v>
      </c>
      <c r="AP12" s="83">
        <v>2118991</v>
      </c>
      <c r="AQ12" s="115">
        <v>2189977</v>
      </c>
      <c r="AR12" s="84">
        <v>2304827</v>
      </c>
      <c r="AS12" s="85">
        <v>2189977</v>
      </c>
      <c r="AT12" s="85">
        <v>2306522</v>
      </c>
      <c r="AU12" s="87">
        <v>2087902</v>
      </c>
      <c r="AV12" s="83">
        <v>2306522</v>
      </c>
      <c r="AW12" s="115">
        <v>2361337</v>
      </c>
      <c r="AX12" s="84">
        <v>1958878</v>
      </c>
      <c r="AY12" s="131">
        <v>2361337</v>
      </c>
      <c r="AZ12" s="86">
        <v>2361337</v>
      </c>
      <c r="BA12" s="88">
        <v>2429164</v>
      </c>
      <c r="BB12" s="83">
        <v>2361337</v>
      </c>
      <c r="BC12" s="115">
        <v>2461647</v>
      </c>
      <c r="BD12" s="84">
        <v>2089731</v>
      </c>
      <c r="BE12" s="131">
        <v>2460688</v>
      </c>
      <c r="BF12" s="86">
        <v>2534508</v>
      </c>
      <c r="BG12" s="88">
        <v>2469017</v>
      </c>
      <c r="BH12" s="83">
        <v>2534508</v>
      </c>
      <c r="BI12" s="115">
        <v>2747796</v>
      </c>
      <c r="BJ12" s="84">
        <v>2747796</v>
      </c>
      <c r="BK12" s="131">
        <v>2748473</v>
      </c>
      <c r="BL12" s="86">
        <v>2748473</v>
      </c>
      <c r="BM12" s="88">
        <v>2287234</v>
      </c>
      <c r="BN12" s="83">
        <v>2748473</v>
      </c>
      <c r="BO12" s="115">
        <v>2803442</v>
      </c>
      <c r="BP12" s="84">
        <v>2169231</v>
      </c>
    </row>
    <row r="13" spans="1:68" x14ac:dyDescent="0.25">
      <c r="A13" s="7" t="s">
        <v>20</v>
      </c>
      <c r="B13" s="4" t="s">
        <v>3</v>
      </c>
      <c r="C13" s="21" t="s">
        <v>21</v>
      </c>
      <c r="D13" s="62">
        <v>12023287</v>
      </c>
      <c r="E13" s="63">
        <v>12953864</v>
      </c>
      <c r="F13" s="63">
        <v>16676176</v>
      </c>
      <c r="G13" s="27">
        <f t="shared" si="0"/>
        <v>0.19999982806381153</v>
      </c>
      <c r="H13" s="68">
        <v>12023287</v>
      </c>
      <c r="I13" s="69">
        <v>13861737</v>
      </c>
      <c r="J13" s="69">
        <v>16925821</v>
      </c>
      <c r="K13" s="45">
        <f t="shared" si="1"/>
        <v>0.37499994900596306</v>
      </c>
      <c r="L13" s="62">
        <v>12023287</v>
      </c>
      <c r="M13" s="63">
        <v>13876047</v>
      </c>
      <c r="N13" s="63">
        <v>17780317</v>
      </c>
      <c r="O13" s="27">
        <f t="shared" si="2"/>
        <v>0.32182566358000564</v>
      </c>
      <c r="P13" s="68">
        <v>12023287</v>
      </c>
      <c r="Q13" s="69">
        <v>13876047</v>
      </c>
      <c r="R13" s="69">
        <v>17730184</v>
      </c>
      <c r="S13" s="45">
        <f t="shared" si="3"/>
        <v>0.32465278416624654</v>
      </c>
      <c r="T13" s="62">
        <v>13876047</v>
      </c>
      <c r="U13" s="63">
        <v>13876047</v>
      </c>
      <c r="V13" s="63">
        <v>19017976</v>
      </c>
      <c r="W13" s="27">
        <f t="shared" si="4"/>
        <v>0</v>
      </c>
      <c r="X13" s="74">
        <v>13876047</v>
      </c>
      <c r="Y13" s="69">
        <v>13965172</v>
      </c>
      <c r="Z13" s="69">
        <v>19118726</v>
      </c>
      <c r="AA13" s="40">
        <f t="shared" si="5"/>
        <v>1.6999896426998486E-2</v>
      </c>
      <c r="AB13" s="26">
        <v>13963762</v>
      </c>
      <c r="AC13" s="14">
        <v>14005653</v>
      </c>
      <c r="AD13" s="14">
        <v>18521079</v>
      </c>
      <c r="AE13" s="15">
        <f t="shared" si="6"/>
        <v>0.30508301897013634</v>
      </c>
      <c r="AF13" s="27">
        <f t="shared" si="7"/>
        <v>9.1920311885260557E-3</v>
      </c>
      <c r="AG13" s="77">
        <v>14005653</v>
      </c>
      <c r="AH13" s="78">
        <v>14197097</v>
      </c>
      <c r="AI13" s="79">
        <v>18447524</v>
      </c>
      <c r="AJ13" s="80">
        <v>14197154</v>
      </c>
      <c r="AK13" s="81">
        <v>14249683</v>
      </c>
      <c r="AL13" s="82">
        <v>18785264</v>
      </c>
      <c r="AM13" s="77">
        <v>14249683</v>
      </c>
      <c r="AN13" s="78">
        <v>14249683</v>
      </c>
      <c r="AO13" s="79">
        <v>19338890</v>
      </c>
      <c r="AP13" s="83">
        <v>14249683</v>
      </c>
      <c r="AQ13" s="115">
        <v>14640124</v>
      </c>
      <c r="AR13" s="84">
        <v>19222434</v>
      </c>
      <c r="AS13" s="85">
        <v>14640124</v>
      </c>
      <c r="AT13" s="85">
        <v>14980577</v>
      </c>
      <c r="AU13" s="87">
        <v>19145128</v>
      </c>
      <c r="AV13" s="83">
        <v>14980635</v>
      </c>
      <c r="AW13" s="115">
        <v>15092989</v>
      </c>
      <c r="AX13" s="84">
        <v>19655603</v>
      </c>
      <c r="AY13" s="131">
        <v>15092990</v>
      </c>
      <c r="AZ13" s="86">
        <v>15092990</v>
      </c>
      <c r="BA13" s="88">
        <v>19647659</v>
      </c>
      <c r="BB13" s="83">
        <v>15092990</v>
      </c>
      <c r="BC13" s="115">
        <v>16624117</v>
      </c>
      <c r="BD13" s="84">
        <v>20925858</v>
      </c>
      <c r="BE13" s="131">
        <v>16577184</v>
      </c>
      <c r="BF13" s="86">
        <v>19107605</v>
      </c>
      <c r="BG13" s="88">
        <v>21638025</v>
      </c>
      <c r="BH13" s="83">
        <v>19103865</v>
      </c>
      <c r="BI13" s="115">
        <v>24203145</v>
      </c>
      <c r="BJ13" s="84">
        <v>24203145</v>
      </c>
      <c r="BK13" s="131">
        <v>24278544</v>
      </c>
      <c r="BL13" s="86">
        <v>25667450</v>
      </c>
      <c r="BM13" s="88">
        <v>25667450</v>
      </c>
      <c r="BN13" s="83">
        <v>25601431</v>
      </c>
      <c r="BO13" s="115">
        <v>27031311</v>
      </c>
      <c r="BP13" s="84">
        <v>27031311</v>
      </c>
    </row>
    <row r="14" spans="1:68" x14ac:dyDescent="0.25">
      <c r="A14" s="7" t="s">
        <v>22</v>
      </c>
      <c r="B14" s="4" t="s">
        <v>3</v>
      </c>
      <c r="C14" s="21" t="s">
        <v>23</v>
      </c>
      <c r="D14" s="62">
        <v>3145735</v>
      </c>
      <c r="E14" s="63">
        <v>3240107</v>
      </c>
      <c r="F14" s="63">
        <v>3540524</v>
      </c>
      <c r="G14" s="27">
        <f t="shared" si="0"/>
        <v>0.23904414763329271</v>
      </c>
      <c r="H14" s="68">
        <v>3145735</v>
      </c>
      <c r="I14" s="69">
        <v>3337310</v>
      </c>
      <c r="J14" s="69">
        <v>3528189</v>
      </c>
      <c r="K14" s="45">
        <f t="shared" si="1"/>
        <v>0.50090991334905632</v>
      </c>
      <c r="L14" s="62">
        <v>3145735</v>
      </c>
      <c r="M14" s="63">
        <v>3337310</v>
      </c>
      <c r="N14" s="63">
        <v>3794264</v>
      </c>
      <c r="O14" s="27">
        <f t="shared" si="2"/>
        <v>0.29539928052562031</v>
      </c>
      <c r="P14" s="68">
        <v>3145735</v>
      </c>
      <c r="Q14" s="69">
        <v>3337310</v>
      </c>
      <c r="R14" s="69">
        <v>3790554</v>
      </c>
      <c r="S14" s="45">
        <f t="shared" si="3"/>
        <v>0.29709887580856026</v>
      </c>
      <c r="T14" s="62">
        <v>3337310</v>
      </c>
      <c r="U14" s="63">
        <v>3337310</v>
      </c>
      <c r="V14" s="63">
        <v>3908026</v>
      </c>
      <c r="W14" s="27">
        <f t="shared" si="4"/>
        <v>0</v>
      </c>
      <c r="X14" s="74">
        <v>3337310</v>
      </c>
      <c r="Y14" s="69">
        <v>3357333</v>
      </c>
      <c r="Z14" s="69">
        <v>3920001</v>
      </c>
      <c r="AA14" s="40">
        <f t="shared" si="5"/>
        <v>3.4362981408671146E-2</v>
      </c>
      <c r="AB14" s="26">
        <v>3357333</v>
      </c>
      <c r="AC14" s="14">
        <v>3367404</v>
      </c>
      <c r="AD14" s="14">
        <v>3701708</v>
      </c>
      <c r="AE14" s="15">
        <f t="shared" si="6"/>
        <v>0.39870461335352614</v>
      </c>
      <c r="AF14" s="27">
        <f t="shared" si="7"/>
        <v>2.9244283121597096E-2</v>
      </c>
      <c r="AG14" s="77">
        <v>3367404</v>
      </c>
      <c r="AH14" s="78">
        <v>3396026</v>
      </c>
      <c r="AI14" s="79">
        <v>3764441</v>
      </c>
      <c r="AJ14" s="80">
        <v>3396026</v>
      </c>
      <c r="AK14" s="81">
        <v>3408591</v>
      </c>
      <c r="AL14" s="82">
        <v>3926639</v>
      </c>
      <c r="AM14" s="77">
        <v>3408591</v>
      </c>
      <c r="AN14" s="78">
        <v>3408591</v>
      </c>
      <c r="AO14" s="79">
        <v>3927747</v>
      </c>
      <c r="AP14" s="83">
        <v>3408591</v>
      </c>
      <c r="AQ14" s="115">
        <v>3501986</v>
      </c>
      <c r="AR14" s="84">
        <v>3963941</v>
      </c>
      <c r="AS14" s="85">
        <v>3501986</v>
      </c>
      <c r="AT14" s="85">
        <v>3568523</v>
      </c>
      <c r="AU14" s="87">
        <v>4017714</v>
      </c>
      <c r="AV14" s="83">
        <v>3568524</v>
      </c>
      <c r="AW14" s="115">
        <v>3595287</v>
      </c>
      <c r="AX14" s="84">
        <v>4206433</v>
      </c>
      <c r="AY14" s="131">
        <v>3595288</v>
      </c>
      <c r="AZ14" s="86">
        <v>3595288</v>
      </c>
      <c r="BA14" s="88">
        <v>4333769</v>
      </c>
      <c r="BB14" s="83">
        <v>3595288</v>
      </c>
      <c r="BC14" s="115">
        <v>3762162</v>
      </c>
      <c r="BD14" s="84">
        <v>4231002</v>
      </c>
      <c r="BE14" s="131">
        <v>3761505</v>
      </c>
      <c r="BF14" s="86">
        <v>4362135</v>
      </c>
      <c r="BG14" s="88">
        <v>4962765</v>
      </c>
      <c r="BH14" s="83">
        <v>4368560</v>
      </c>
      <c r="BI14" s="115">
        <v>5723323</v>
      </c>
      <c r="BJ14" s="84">
        <v>5723323</v>
      </c>
      <c r="BK14" s="131">
        <v>5718071</v>
      </c>
      <c r="BL14" s="86">
        <v>5829510</v>
      </c>
      <c r="BM14" s="88">
        <v>5829510</v>
      </c>
      <c r="BN14" s="83">
        <v>5824236</v>
      </c>
      <c r="BO14" s="115">
        <v>5940720</v>
      </c>
      <c r="BP14" s="84">
        <v>5709844</v>
      </c>
    </row>
    <row r="15" spans="1:68" x14ac:dyDescent="0.25">
      <c r="A15" s="7" t="s">
        <v>24</v>
      </c>
      <c r="B15" s="4" t="s">
        <v>3</v>
      </c>
      <c r="C15" s="21" t="s">
        <v>25</v>
      </c>
      <c r="D15" s="62">
        <v>8386929</v>
      </c>
      <c r="E15" s="63">
        <v>9777959</v>
      </c>
      <c r="F15" s="63">
        <v>15342081</v>
      </c>
      <c r="G15" s="27">
        <f t="shared" si="0"/>
        <v>0.19999994248867603</v>
      </c>
      <c r="H15" s="68">
        <v>8386929</v>
      </c>
      <c r="I15" s="69">
        <v>10884058</v>
      </c>
      <c r="J15" s="69">
        <v>15045941</v>
      </c>
      <c r="K15" s="45">
        <f t="shared" si="1"/>
        <v>0.37499992491378603</v>
      </c>
      <c r="L15" s="62">
        <v>8386929</v>
      </c>
      <c r="M15" s="63">
        <v>10896473</v>
      </c>
      <c r="N15" s="63">
        <v>16223245</v>
      </c>
      <c r="O15" s="27">
        <f t="shared" si="2"/>
        <v>0.32024538060997032</v>
      </c>
      <c r="P15" s="68">
        <v>8386929</v>
      </c>
      <c r="Q15" s="69">
        <v>10896473</v>
      </c>
      <c r="R15" s="69">
        <v>15855706</v>
      </c>
      <c r="S15" s="45">
        <f t="shared" si="3"/>
        <v>0.33600467653539529</v>
      </c>
      <c r="T15" s="62">
        <v>10896473</v>
      </c>
      <c r="U15" s="63">
        <v>10896473</v>
      </c>
      <c r="V15" s="63">
        <v>15841410</v>
      </c>
      <c r="W15" s="27">
        <f t="shared" si="4"/>
        <v>0</v>
      </c>
      <c r="X15" s="74">
        <v>10896473</v>
      </c>
      <c r="Y15" s="69">
        <v>10978969</v>
      </c>
      <c r="Z15" s="69">
        <v>15749191</v>
      </c>
      <c r="AA15" s="40">
        <f t="shared" si="5"/>
        <v>1.6999957549562947E-2</v>
      </c>
      <c r="AB15" s="26">
        <v>10979272</v>
      </c>
      <c r="AC15" s="14">
        <v>11012209</v>
      </c>
      <c r="AD15" s="14">
        <v>15886777</v>
      </c>
      <c r="AE15" s="15">
        <f t="shared" si="6"/>
        <v>0.35004442756706539</v>
      </c>
      <c r="AF15" s="27">
        <f t="shared" si="7"/>
        <v>6.7115570946947581E-3</v>
      </c>
      <c r="AG15" s="77">
        <v>11012555</v>
      </c>
      <c r="AH15" s="78">
        <v>11190363</v>
      </c>
      <c r="AI15" s="79">
        <v>15138038</v>
      </c>
      <c r="AJ15" s="80">
        <v>11188782</v>
      </c>
      <c r="AK15" s="81">
        <v>11342643</v>
      </c>
      <c r="AL15" s="82">
        <v>14427288</v>
      </c>
      <c r="AM15" s="77">
        <v>11343026</v>
      </c>
      <c r="AN15" s="78">
        <v>11777995</v>
      </c>
      <c r="AO15" s="79">
        <v>13445775</v>
      </c>
      <c r="AP15" s="83">
        <v>11782866</v>
      </c>
      <c r="AQ15" s="115">
        <v>12177592</v>
      </c>
      <c r="AR15" s="84">
        <v>13552370</v>
      </c>
      <c r="AS15" s="85">
        <v>12181591</v>
      </c>
      <c r="AT15" s="85">
        <v>12435552</v>
      </c>
      <c r="AU15" s="87">
        <v>15317626</v>
      </c>
      <c r="AV15" s="83">
        <v>12435554</v>
      </c>
      <c r="AW15" s="115">
        <v>13025180</v>
      </c>
      <c r="AX15" s="84">
        <v>16331419</v>
      </c>
      <c r="AY15" s="131">
        <v>13014199</v>
      </c>
      <c r="AZ15" s="86">
        <v>13014199</v>
      </c>
      <c r="BA15" s="88">
        <v>16663513</v>
      </c>
      <c r="BB15" s="83">
        <v>13014199</v>
      </c>
      <c r="BC15" s="115">
        <v>14408778</v>
      </c>
      <c r="BD15" s="84">
        <v>18179310</v>
      </c>
      <c r="BE15" s="131">
        <v>14435457</v>
      </c>
      <c r="BF15" s="86">
        <v>17171914</v>
      </c>
      <c r="BG15" s="88">
        <v>19908370</v>
      </c>
      <c r="BH15" s="83">
        <v>17260744</v>
      </c>
      <c r="BI15" s="115">
        <v>21951353</v>
      </c>
      <c r="BJ15" s="84">
        <v>21951353</v>
      </c>
      <c r="BK15" s="131">
        <v>22065135</v>
      </c>
      <c r="BL15" s="86">
        <v>24810020</v>
      </c>
      <c r="BM15" s="88">
        <v>24810020</v>
      </c>
      <c r="BN15" s="83">
        <v>24657285</v>
      </c>
      <c r="BO15" s="115">
        <v>28367696</v>
      </c>
      <c r="BP15" s="84">
        <v>28367696</v>
      </c>
    </row>
    <row r="16" spans="1:68" x14ac:dyDescent="0.25">
      <c r="A16" s="7" t="s">
        <v>26</v>
      </c>
      <c r="B16" s="4" t="s">
        <v>28</v>
      </c>
      <c r="C16" s="21" t="s">
        <v>27</v>
      </c>
      <c r="D16" s="62">
        <v>3501004</v>
      </c>
      <c r="E16" s="63">
        <v>3980035</v>
      </c>
      <c r="F16" s="63">
        <v>5896159</v>
      </c>
      <c r="G16" s="27">
        <f t="shared" si="0"/>
        <v>0.2</v>
      </c>
      <c r="H16" s="68">
        <v>3501004</v>
      </c>
      <c r="I16" s="69">
        <v>4373649</v>
      </c>
      <c r="J16" s="69">
        <v>5828058</v>
      </c>
      <c r="K16" s="45">
        <f t="shared" si="1"/>
        <v>0.37499989256802807</v>
      </c>
      <c r="L16" s="62">
        <v>3501004</v>
      </c>
      <c r="M16" s="63">
        <v>4363596</v>
      </c>
      <c r="N16" s="63">
        <v>6119102</v>
      </c>
      <c r="O16" s="27">
        <f t="shared" si="2"/>
        <v>0.32947276992687058</v>
      </c>
      <c r="P16" s="68">
        <v>3501004</v>
      </c>
      <c r="Q16" s="69">
        <v>4363596</v>
      </c>
      <c r="R16" s="69">
        <v>6081017</v>
      </c>
      <c r="S16" s="45">
        <f t="shared" si="3"/>
        <v>0.33433629985585345</v>
      </c>
      <c r="T16" s="62">
        <v>4363596</v>
      </c>
      <c r="U16" s="63">
        <v>4363596</v>
      </c>
      <c r="V16" s="63">
        <v>6194108</v>
      </c>
      <c r="W16" s="27">
        <f t="shared" si="4"/>
        <v>0</v>
      </c>
      <c r="X16" s="74">
        <v>4363596</v>
      </c>
      <c r="Y16" s="69">
        <v>4396647</v>
      </c>
      <c r="Z16" s="69">
        <v>6307793</v>
      </c>
      <c r="AA16" s="40">
        <f t="shared" si="5"/>
        <v>1.6999820491441969E-2</v>
      </c>
      <c r="AB16" s="26">
        <v>4396085</v>
      </c>
      <c r="AC16" s="14">
        <v>4409273</v>
      </c>
      <c r="AD16" s="14">
        <v>6706971</v>
      </c>
      <c r="AE16" s="15">
        <f t="shared" si="6"/>
        <v>0.28330578574264803</v>
      </c>
      <c r="AF16" s="27">
        <f t="shared" si="7"/>
        <v>5.7069020280533095E-3</v>
      </c>
      <c r="AG16" s="77">
        <v>4409273</v>
      </c>
      <c r="AH16" s="78">
        <v>4498412</v>
      </c>
      <c r="AI16" s="79">
        <v>6477481</v>
      </c>
      <c r="AJ16" s="80">
        <v>4497722</v>
      </c>
      <c r="AK16" s="81">
        <v>4518523</v>
      </c>
      <c r="AL16" s="82">
        <v>6577898</v>
      </c>
      <c r="AM16" s="77">
        <v>4518238</v>
      </c>
      <c r="AN16" s="78">
        <v>4641373</v>
      </c>
      <c r="AO16" s="79">
        <v>6414763</v>
      </c>
      <c r="AP16" s="83">
        <v>4641256</v>
      </c>
      <c r="AQ16" s="115">
        <v>4857998</v>
      </c>
      <c r="AR16" s="84">
        <v>6146397</v>
      </c>
      <c r="AS16" s="85">
        <v>4857944</v>
      </c>
      <c r="AT16" s="85">
        <v>5010164</v>
      </c>
      <c r="AU16" s="87">
        <v>6319948</v>
      </c>
      <c r="AV16" s="83">
        <v>5010035</v>
      </c>
      <c r="AW16" s="115">
        <v>5184835</v>
      </c>
      <c r="AX16" s="84">
        <v>6690379</v>
      </c>
      <c r="AY16" s="131">
        <v>5184335</v>
      </c>
      <c r="AZ16" s="86">
        <v>5184335</v>
      </c>
      <c r="BA16" s="88">
        <v>6488629</v>
      </c>
      <c r="BB16" s="83">
        <v>5184335</v>
      </c>
      <c r="BC16" s="115">
        <v>5474757</v>
      </c>
      <c r="BD16" s="84">
        <v>6248933</v>
      </c>
      <c r="BE16" s="131">
        <v>5463064</v>
      </c>
      <c r="BF16" s="86">
        <v>5946532</v>
      </c>
      <c r="BG16" s="88">
        <v>6430000</v>
      </c>
      <c r="BH16" s="83">
        <v>5945575</v>
      </c>
      <c r="BI16" s="115">
        <v>7229931</v>
      </c>
      <c r="BJ16" s="84">
        <v>7229931</v>
      </c>
      <c r="BK16" s="131">
        <v>7210032</v>
      </c>
      <c r="BL16" s="86">
        <v>7210032</v>
      </c>
      <c r="BM16" s="88">
        <v>6971175</v>
      </c>
      <c r="BN16" s="83">
        <v>7210032</v>
      </c>
      <c r="BO16" s="115">
        <v>7354232</v>
      </c>
      <c r="BP16" s="84">
        <v>6797546</v>
      </c>
    </row>
    <row r="17" spans="1:68" x14ac:dyDescent="0.25">
      <c r="A17" s="7" t="s">
        <v>29</v>
      </c>
      <c r="B17" s="4" t="s">
        <v>28</v>
      </c>
      <c r="C17" s="21" t="s">
        <v>30</v>
      </c>
      <c r="D17" s="62">
        <v>2548051</v>
      </c>
      <c r="E17" s="63">
        <v>2854330</v>
      </c>
      <c r="F17" s="63">
        <v>4079449</v>
      </c>
      <c r="G17" s="27">
        <f t="shared" si="0"/>
        <v>0.19999960820113385</v>
      </c>
      <c r="H17" s="68">
        <v>2547804</v>
      </c>
      <c r="I17" s="69">
        <v>3302007</v>
      </c>
      <c r="J17" s="69">
        <v>4677057</v>
      </c>
      <c r="K17" s="45">
        <f t="shared" si="1"/>
        <v>0.35425123273490072</v>
      </c>
      <c r="L17" s="62">
        <v>2608646</v>
      </c>
      <c r="M17" s="63">
        <v>3357981</v>
      </c>
      <c r="N17" s="63">
        <v>4753217</v>
      </c>
      <c r="O17" s="27">
        <f t="shared" si="2"/>
        <v>0.33977082750487098</v>
      </c>
      <c r="P17" s="68">
        <v>2608646</v>
      </c>
      <c r="Q17" s="69">
        <v>3357981</v>
      </c>
      <c r="R17" s="69">
        <v>4660611</v>
      </c>
      <c r="S17" s="45">
        <f t="shared" si="3"/>
        <v>0.36517923063989882</v>
      </c>
      <c r="T17" s="62">
        <v>3357981</v>
      </c>
      <c r="U17" s="63">
        <v>3357981</v>
      </c>
      <c r="V17" s="63">
        <v>4366845</v>
      </c>
      <c r="W17" s="27">
        <f t="shared" si="4"/>
        <v>0</v>
      </c>
      <c r="X17" s="74">
        <v>3357981</v>
      </c>
      <c r="Y17" s="69">
        <v>3378128</v>
      </c>
      <c r="Z17" s="69">
        <v>4315791</v>
      </c>
      <c r="AA17" s="40">
        <f t="shared" si="5"/>
        <v>2.1034443156784748E-2</v>
      </c>
      <c r="AB17" s="26">
        <v>3378128</v>
      </c>
      <c r="AC17" s="14">
        <v>3388262</v>
      </c>
      <c r="AD17" s="14">
        <v>3952092</v>
      </c>
      <c r="AE17" s="15">
        <f t="shared" si="6"/>
        <v>0.59842340786344561</v>
      </c>
      <c r="AF17" s="27">
        <f t="shared" si="7"/>
        <v>1.7656159619767093E-2</v>
      </c>
      <c r="AG17" s="77">
        <v>3388262</v>
      </c>
      <c r="AH17" s="78">
        <v>3417062</v>
      </c>
      <c r="AI17" s="79">
        <v>3907801</v>
      </c>
      <c r="AJ17" s="80">
        <v>3417062</v>
      </c>
      <c r="AK17" s="81">
        <v>3469583</v>
      </c>
      <c r="AL17" s="82">
        <v>4730101</v>
      </c>
      <c r="AM17" s="77">
        <v>3467013</v>
      </c>
      <c r="AN17" s="78">
        <v>3742612</v>
      </c>
      <c r="AO17" s="79">
        <v>4608120</v>
      </c>
      <c r="AP17" s="83">
        <v>3730410</v>
      </c>
      <c r="AQ17" s="115">
        <v>3855378</v>
      </c>
      <c r="AR17" s="84">
        <v>4107951</v>
      </c>
      <c r="AS17" s="85">
        <v>3855379</v>
      </c>
      <c r="AT17" s="85">
        <v>4016039</v>
      </c>
      <c r="AU17" s="87">
        <v>4623732</v>
      </c>
      <c r="AV17" s="83">
        <v>4015519</v>
      </c>
      <c r="AW17" s="115">
        <v>4132849</v>
      </c>
      <c r="AX17" s="84">
        <v>4028877</v>
      </c>
      <c r="AY17" s="131">
        <v>4132849</v>
      </c>
      <c r="AZ17" s="86">
        <v>4132849</v>
      </c>
      <c r="BA17" s="88">
        <v>4074137</v>
      </c>
      <c r="BB17" s="83">
        <v>4132849</v>
      </c>
      <c r="BC17" s="115">
        <v>4256834</v>
      </c>
      <c r="BD17" s="84">
        <v>3873868</v>
      </c>
      <c r="BE17" s="131">
        <v>4256834</v>
      </c>
      <c r="BF17" s="86">
        <v>4384539</v>
      </c>
      <c r="BG17" s="88">
        <v>4021493</v>
      </c>
      <c r="BH17" s="83">
        <v>4384539</v>
      </c>
      <c r="BI17" s="115">
        <v>4516075</v>
      </c>
      <c r="BJ17" s="84">
        <v>4079466</v>
      </c>
      <c r="BK17" s="131">
        <v>4516075</v>
      </c>
      <c r="BL17" s="86">
        <v>4516075</v>
      </c>
      <c r="BM17" s="88">
        <v>4216010</v>
      </c>
      <c r="BN17" s="83">
        <v>4516075</v>
      </c>
      <c r="BO17" s="115">
        <v>4606396</v>
      </c>
      <c r="BP17" s="84">
        <v>3979564</v>
      </c>
    </row>
    <row r="18" spans="1:68" x14ac:dyDescent="0.25">
      <c r="A18" s="7" t="s">
        <v>31</v>
      </c>
      <c r="B18" s="4" t="s">
        <v>28</v>
      </c>
      <c r="C18" s="21" t="s">
        <v>32</v>
      </c>
      <c r="D18" s="62">
        <v>5688878</v>
      </c>
      <c r="E18" s="63">
        <v>6250209</v>
      </c>
      <c r="F18" s="63">
        <v>8495533</v>
      </c>
      <c r="G18" s="27">
        <f t="shared" si="0"/>
        <v>0.2</v>
      </c>
      <c r="H18" s="68">
        <v>5688878</v>
      </c>
      <c r="I18" s="69">
        <v>6864897</v>
      </c>
      <c r="J18" s="69">
        <v>8824930</v>
      </c>
      <c r="K18" s="45">
        <f t="shared" si="1"/>
        <v>0.3749998405638682</v>
      </c>
      <c r="L18" s="62">
        <v>5688878</v>
      </c>
      <c r="M18" s="63">
        <v>6871438</v>
      </c>
      <c r="N18" s="63">
        <v>8663254</v>
      </c>
      <c r="O18" s="27">
        <f t="shared" si="2"/>
        <v>0.39758255176884161</v>
      </c>
      <c r="P18" s="68">
        <v>5688878</v>
      </c>
      <c r="Q18" s="69">
        <v>6871438</v>
      </c>
      <c r="R18" s="69">
        <v>8393396</v>
      </c>
      <c r="S18" s="45">
        <f t="shared" si="3"/>
        <v>0.4372535143045822</v>
      </c>
      <c r="T18" s="62">
        <v>6871438</v>
      </c>
      <c r="U18" s="63">
        <v>6871438</v>
      </c>
      <c r="V18" s="63">
        <v>8659931</v>
      </c>
      <c r="W18" s="27">
        <f t="shared" si="4"/>
        <v>0</v>
      </c>
      <c r="X18" s="74">
        <v>6871438</v>
      </c>
      <c r="Y18" s="69">
        <v>6912666</v>
      </c>
      <c r="Z18" s="69">
        <v>8538219</v>
      </c>
      <c r="AA18" s="40">
        <f t="shared" si="5"/>
        <v>2.4735103171922405E-2</v>
      </c>
      <c r="AB18" s="26">
        <v>6912666</v>
      </c>
      <c r="AC18" s="14">
        <v>6933403</v>
      </c>
      <c r="AD18" s="14">
        <v>8379705</v>
      </c>
      <c r="AE18" s="15">
        <f t="shared" si="6"/>
        <v>0.46250650822219341</v>
      </c>
      <c r="AF18" s="27">
        <f t="shared" si="7"/>
        <v>1.4135275203999348E-2</v>
      </c>
      <c r="AG18" s="77">
        <v>6933403</v>
      </c>
      <c r="AH18" s="78">
        <v>6992336</v>
      </c>
      <c r="AI18" s="79">
        <v>8124849</v>
      </c>
      <c r="AJ18" s="80">
        <v>6992336</v>
      </c>
      <c r="AK18" s="81">
        <v>7019913</v>
      </c>
      <c r="AL18" s="82">
        <v>7681767</v>
      </c>
      <c r="AM18" s="77">
        <v>7018913</v>
      </c>
      <c r="AN18" s="78">
        <v>7256704</v>
      </c>
      <c r="AO18" s="79">
        <v>7468367</v>
      </c>
      <c r="AP18" s="83">
        <v>7258572</v>
      </c>
      <c r="AQ18" s="115">
        <v>7501734</v>
      </c>
      <c r="AR18" s="84">
        <v>7436671</v>
      </c>
      <c r="AS18" s="85">
        <v>7501734</v>
      </c>
      <c r="AT18" s="85">
        <v>7709327</v>
      </c>
      <c r="AU18" s="87">
        <v>7239233</v>
      </c>
      <c r="AV18" s="83">
        <v>7709062</v>
      </c>
      <c r="AW18" s="115">
        <v>7895316</v>
      </c>
      <c r="AX18" s="84">
        <v>6710056</v>
      </c>
      <c r="AY18" s="131">
        <v>7895317</v>
      </c>
      <c r="AZ18" s="86">
        <v>7895317</v>
      </c>
      <c r="BA18" s="88">
        <v>6053628</v>
      </c>
      <c r="BB18" s="83">
        <v>7895317</v>
      </c>
      <c r="BC18" s="115">
        <v>8132176</v>
      </c>
      <c r="BD18" s="84">
        <v>7339801</v>
      </c>
      <c r="BE18" s="131">
        <v>8132176</v>
      </c>
      <c r="BF18" s="86">
        <v>8376141</v>
      </c>
      <c r="BG18" s="88">
        <v>7233604</v>
      </c>
      <c r="BH18" s="83">
        <v>8376141</v>
      </c>
      <c r="BI18" s="115">
        <v>8627425</v>
      </c>
      <c r="BJ18" s="84">
        <v>8275688</v>
      </c>
      <c r="BK18" s="131">
        <v>8627425</v>
      </c>
      <c r="BL18" s="86">
        <v>8627425</v>
      </c>
      <c r="BM18" s="88">
        <v>8162227</v>
      </c>
      <c r="BN18" s="83">
        <v>8627425</v>
      </c>
      <c r="BO18" s="115">
        <v>8799973</v>
      </c>
      <c r="BP18" s="84">
        <v>8309751</v>
      </c>
    </row>
    <row r="19" spans="1:68" x14ac:dyDescent="0.25">
      <c r="A19" s="7" t="s">
        <v>33</v>
      </c>
      <c r="B19" s="4" t="s">
        <v>28</v>
      </c>
      <c r="C19" s="21" t="s">
        <v>34</v>
      </c>
      <c r="D19" s="62">
        <v>3375155</v>
      </c>
      <c r="E19" s="63">
        <v>3754550</v>
      </c>
      <c r="F19" s="63">
        <v>5272133</v>
      </c>
      <c r="G19" s="27">
        <f t="shared" si="0"/>
        <v>0.19999968370745469</v>
      </c>
      <c r="H19" s="68">
        <v>3410428</v>
      </c>
      <c r="I19" s="69">
        <v>3956597</v>
      </c>
      <c r="J19" s="69">
        <v>4866880</v>
      </c>
      <c r="K19" s="45">
        <f t="shared" si="1"/>
        <v>0.36613249761182526</v>
      </c>
      <c r="L19" s="62">
        <v>3410428</v>
      </c>
      <c r="M19" s="63">
        <v>3979934</v>
      </c>
      <c r="N19" s="63">
        <v>5268309</v>
      </c>
      <c r="O19" s="27">
        <f t="shared" si="2"/>
        <v>0.30653524095461443</v>
      </c>
      <c r="P19" s="68">
        <v>3410428</v>
      </c>
      <c r="Q19" s="69">
        <v>3979934</v>
      </c>
      <c r="R19" s="69">
        <v>5257481</v>
      </c>
      <c r="S19" s="45">
        <f t="shared" si="3"/>
        <v>0.3083322460156801</v>
      </c>
      <c r="T19" s="62">
        <v>3979934</v>
      </c>
      <c r="U19" s="63">
        <v>3979934</v>
      </c>
      <c r="V19" s="63">
        <v>5282773</v>
      </c>
      <c r="W19" s="27">
        <f t="shared" si="4"/>
        <v>0</v>
      </c>
      <c r="X19" s="74">
        <v>3979934</v>
      </c>
      <c r="Y19" s="69">
        <v>4003813</v>
      </c>
      <c r="Z19" s="69">
        <v>5289667</v>
      </c>
      <c r="AA19" s="40">
        <f t="shared" si="5"/>
        <v>1.8231960254494618E-2</v>
      </c>
      <c r="AB19" s="26">
        <v>4003813</v>
      </c>
      <c r="AC19" s="14">
        <v>4015824</v>
      </c>
      <c r="AD19" s="14">
        <v>5159099</v>
      </c>
      <c r="AE19" s="15">
        <f t="shared" si="6"/>
        <v>0.3591306677788092</v>
      </c>
      <c r="AF19" s="27">
        <f t="shared" si="7"/>
        <v>1.0396559812894815E-2</v>
      </c>
      <c r="AG19" s="77">
        <v>4015824</v>
      </c>
      <c r="AH19" s="78">
        <v>4057614</v>
      </c>
      <c r="AI19" s="79">
        <v>4985451</v>
      </c>
      <c r="AJ19" s="80">
        <v>4057278</v>
      </c>
      <c r="AK19" s="81">
        <v>4093220</v>
      </c>
      <c r="AL19" s="82">
        <v>4955848</v>
      </c>
      <c r="AM19" s="77">
        <v>4090581</v>
      </c>
      <c r="AN19" s="78">
        <v>4292769</v>
      </c>
      <c r="AO19" s="79">
        <v>4720544</v>
      </c>
      <c r="AP19" s="83">
        <v>4289036</v>
      </c>
      <c r="AQ19" s="115">
        <v>4432718</v>
      </c>
      <c r="AR19" s="84">
        <v>4795490</v>
      </c>
      <c r="AS19" s="85">
        <v>4432719</v>
      </c>
      <c r="AT19" s="85">
        <v>4614921</v>
      </c>
      <c r="AU19" s="87">
        <v>5138057</v>
      </c>
      <c r="AV19" s="83">
        <v>4614929</v>
      </c>
      <c r="AW19" s="115">
        <v>4750490</v>
      </c>
      <c r="AX19" s="84">
        <v>5276698</v>
      </c>
      <c r="AY19" s="131">
        <v>4750491</v>
      </c>
      <c r="AZ19" s="86">
        <v>4750491</v>
      </c>
      <c r="BA19" s="88">
        <v>5656479</v>
      </c>
      <c r="BB19" s="83">
        <v>4750491</v>
      </c>
      <c r="BC19" s="115">
        <v>4965256</v>
      </c>
      <c r="BD19" s="84">
        <v>5537755</v>
      </c>
      <c r="BE19" s="131">
        <v>4990854</v>
      </c>
      <c r="BF19" s="86">
        <v>5292727</v>
      </c>
      <c r="BG19" s="88">
        <v>5594600</v>
      </c>
      <c r="BH19" s="83">
        <v>5305036</v>
      </c>
      <c r="BI19" s="115">
        <v>6252527</v>
      </c>
      <c r="BJ19" s="84">
        <v>6252527</v>
      </c>
      <c r="BK19" s="131">
        <v>6211500</v>
      </c>
      <c r="BL19" s="86">
        <v>6403287</v>
      </c>
      <c r="BM19" s="88">
        <v>6403287</v>
      </c>
      <c r="BN19" s="83">
        <v>6355150</v>
      </c>
      <c r="BO19" s="115">
        <v>6496601</v>
      </c>
      <c r="BP19" s="84">
        <v>6496601</v>
      </c>
    </row>
    <row r="20" spans="1:68" x14ac:dyDescent="0.25">
      <c r="A20" s="7" t="s">
        <v>35</v>
      </c>
      <c r="B20" s="4" t="s">
        <v>28</v>
      </c>
      <c r="C20" s="21" t="s">
        <v>36</v>
      </c>
      <c r="D20" s="62">
        <v>2232124</v>
      </c>
      <c r="E20" s="63">
        <v>2508311</v>
      </c>
      <c r="F20" s="63">
        <v>3613059</v>
      </c>
      <c r="G20" s="27">
        <f t="shared" si="0"/>
        <v>0.2</v>
      </c>
      <c r="H20" s="68">
        <v>2237045</v>
      </c>
      <c r="I20" s="69">
        <v>2739384</v>
      </c>
      <c r="J20" s="69">
        <v>3576618</v>
      </c>
      <c r="K20" s="45">
        <f t="shared" si="1"/>
        <v>0.37362680681356703</v>
      </c>
      <c r="L20" s="62">
        <v>2237045</v>
      </c>
      <c r="M20" s="63">
        <v>2739548</v>
      </c>
      <c r="N20" s="63">
        <v>3818812</v>
      </c>
      <c r="O20" s="27">
        <f t="shared" si="2"/>
        <v>0.31768458944964711</v>
      </c>
      <c r="P20" s="68">
        <v>2237045</v>
      </c>
      <c r="Q20" s="69">
        <v>2739548</v>
      </c>
      <c r="R20" s="69">
        <v>3761408</v>
      </c>
      <c r="S20" s="45">
        <f t="shared" si="3"/>
        <v>0.3296478594665444</v>
      </c>
      <c r="T20" s="62">
        <v>2739548</v>
      </c>
      <c r="U20" s="63">
        <v>2739548</v>
      </c>
      <c r="V20" s="63">
        <v>3587669</v>
      </c>
      <c r="W20" s="27">
        <f t="shared" si="4"/>
        <v>0</v>
      </c>
      <c r="X20" s="74">
        <v>2739548</v>
      </c>
      <c r="Y20" s="69">
        <v>2755985</v>
      </c>
      <c r="Z20" s="69">
        <v>3504886</v>
      </c>
      <c r="AA20" s="40">
        <f t="shared" si="5"/>
        <v>2.1476785420297961E-2</v>
      </c>
      <c r="AB20" s="26">
        <v>2755985</v>
      </c>
      <c r="AC20" s="14">
        <v>2764252</v>
      </c>
      <c r="AD20" s="14">
        <v>3350297</v>
      </c>
      <c r="AE20" s="15">
        <f t="shared" si="6"/>
        <v>0.47589058222654274</v>
      </c>
      <c r="AF20" s="27">
        <f t="shared" si="7"/>
        <v>1.3910202048755536E-2</v>
      </c>
      <c r="AG20" s="77">
        <v>2764252</v>
      </c>
      <c r="AH20" s="78">
        <v>2787748</v>
      </c>
      <c r="AI20" s="79">
        <v>2970711</v>
      </c>
      <c r="AJ20" s="80">
        <v>2787748</v>
      </c>
      <c r="AK20" s="81">
        <v>2798062</v>
      </c>
      <c r="AL20" s="82">
        <v>2503978</v>
      </c>
      <c r="AM20" s="77">
        <v>2798062</v>
      </c>
      <c r="AN20" s="78">
        <v>2874310</v>
      </c>
      <c r="AO20" s="79">
        <v>2818033</v>
      </c>
      <c r="AP20" s="83">
        <v>2874310</v>
      </c>
      <c r="AQ20" s="115">
        <v>2970599</v>
      </c>
      <c r="AR20" s="84">
        <v>2719610</v>
      </c>
      <c r="AS20" s="85">
        <v>2970599</v>
      </c>
      <c r="AT20" s="85">
        <v>3099271</v>
      </c>
      <c r="AU20" s="87">
        <v>2951337</v>
      </c>
      <c r="AV20" s="83">
        <v>3099123</v>
      </c>
      <c r="AW20" s="115">
        <v>3196746</v>
      </c>
      <c r="AX20" s="84">
        <v>2760409</v>
      </c>
      <c r="AY20" s="131">
        <v>3196746</v>
      </c>
      <c r="AZ20" s="86">
        <v>3196746</v>
      </c>
      <c r="BA20" s="88">
        <v>2798632</v>
      </c>
      <c r="BB20" s="83">
        <v>3196746</v>
      </c>
      <c r="BC20" s="115">
        <v>3292648</v>
      </c>
      <c r="BD20" s="84">
        <v>2586445</v>
      </c>
      <c r="BE20" s="131">
        <v>3292648</v>
      </c>
      <c r="BF20" s="86">
        <v>3391427</v>
      </c>
      <c r="BG20" s="88">
        <v>2591543</v>
      </c>
      <c r="BH20" s="83">
        <v>3391427</v>
      </c>
      <c r="BI20" s="115">
        <v>3493169</v>
      </c>
      <c r="BJ20" s="84">
        <v>3005756</v>
      </c>
      <c r="BK20" s="131">
        <v>3493169</v>
      </c>
      <c r="BL20" s="86">
        <v>3493169</v>
      </c>
      <c r="BM20" s="88">
        <v>3212989</v>
      </c>
      <c r="BN20" s="83">
        <v>3493169</v>
      </c>
      <c r="BO20" s="115">
        <v>3563032</v>
      </c>
      <c r="BP20" s="84">
        <v>3312095</v>
      </c>
    </row>
    <row r="21" spans="1:68" x14ac:dyDescent="0.25">
      <c r="A21" s="7" t="s">
        <v>37</v>
      </c>
      <c r="B21" s="4" t="s">
        <v>28</v>
      </c>
      <c r="C21" s="21" t="s">
        <v>38</v>
      </c>
      <c r="D21" s="62">
        <v>3503808</v>
      </c>
      <c r="E21" s="63">
        <v>3750100</v>
      </c>
      <c r="F21" s="63">
        <v>4735269</v>
      </c>
      <c r="G21" s="27">
        <f t="shared" si="0"/>
        <v>0.19999983759128384</v>
      </c>
      <c r="H21" s="68">
        <v>3457851</v>
      </c>
      <c r="I21" s="69">
        <v>3899151</v>
      </c>
      <c r="J21" s="69">
        <v>4634651</v>
      </c>
      <c r="K21" s="45">
        <f t="shared" si="1"/>
        <v>0.39023984761810437</v>
      </c>
      <c r="L21" s="62">
        <v>3457851</v>
      </c>
      <c r="M21" s="63">
        <v>3916017</v>
      </c>
      <c r="N21" s="63">
        <v>5440827</v>
      </c>
      <c r="O21" s="27">
        <f t="shared" si="2"/>
        <v>0.23104969500387296</v>
      </c>
      <c r="P21" s="68">
        <v>3457851</v>
      </c>
      <c r="Q21" s="69">
        <v>3916017</v>
      </c>
      <c r="R21" s="69">
        <v>5391509</v>
      </c>
      <c r="S21" s="45">
        <f t="shared" si="3"/>
        <v>0.23694262377318015</v>
      </c>
      <c r="T21" s="62">
        <v>3916017</v>
      </c>
      <c r="U21" s="63">
        <v>3916017</v>
      </c>
      <c r="V21" s="63">
        <v>6380347</v>
      </c>
      <c r="W21" s="27">
        <f t="shared" si="4"/>
        <v>0</v>
      </c>
      <c r="X21" s="74">
        <v>3916017</v>
      </c>
      <c r="Y21" s="69">
        <v>3954275</v>
      </c>
      <c r="Z21" s="69">
        <v>6166493</v>
      </c>
      <c r="AA21" s="40">
        <f t="shared" si="5"/>
        <v>1.6999959119759551E-2</v>
      </c>
      <c r="AB21" s="26">
        <v>3953922</v>
      </c>
      <c r="AC21" s="14">
        <v>3965783</v>
      </c>
      <c r="AD21" s="14">
        <v>6105035</v>
      </c>
      <c r="AE21" s="15">
        <f t="shared" si="6"/>
        <v>0.17759887929811585</v>
      </c>
      <c r="AF21" s="27">
        <f t="shared" si="7"/>
        <v>5.5138897863571089E-3</v>
      </c>
      <c r="AG21" s="77">
        <v>3965783</v>
      </c>
      <c r="AH21" s="78">
        <v>4086312</v>
      </c>
      <c r="AI21" s="79">
        <v>5687634</v>
      </c>
      <c r="AJ21" s="80">
        <v>4090059</v>
      </c>
      <c r="AK21" s="81">
        <v>4206686</v>
      </c>
      <c r="AL21" s="82">
        <v>5594930</v>
      </c>
      <c r="AM21" s="77">
        <v>4207712</v>
      </c>
      <c r="AN21" s="78">
        <v>4492045</v>
      </c>
      <c r="AO21" s="79">
        <v>5304525</v>
      </c>
      <c r="AP21" s="83">
        <v>4494730</v>
      </c>
      <c r="AQ21" s="115">
        <v>4704031</v>
      </c>
      <c r="AR21" s="84">
        <v>5652165</v>
      </c>
      <c r="AS21" s="85">
        <v>4700718</v>
      </c>
      <c r="AT21" s="85">
        <v>4895762</v>
      </c>
      <c r="AU21" s="87">
        <v>6013382</v>
      </c>
      <c r="AV21" s="83">
        <v>4895771</v>
      </c>
      <c r="AW21" s="115">
        <v>5036865</v>
      </c>
      <c r="AX21" s="84">
        <v>5735449</v>
      </c>
      <c r="AY21" s="131">
        <v>5038008</v>
      </c>
      <c r="AZ21" s="86">
        <v>5038008</v>
      </c>
      <c r="BA21" s="88">
        <v>5637476</v>
      </c>
      <c r="BB21" s="83">
        <v>5038008</v>
      </c>
      <c r="BC21" s="115">
        <v>5189148</v>
      </c>
      <c r="BD21" s="84">
        <v>5256850</v>
      </c>
      <c r="BE21" s="131">
        <v>5189148</v>
      </c>
      <c r="BF21" s="86">
        <v>5344822</v>
      </c>
      <c r="BG21" s="88">
        <v>5304743</v>
      </c>
      <c r="BH21" s="83">
        <v>5344822</v>
      </c>
      <c r="BI21" s="115">
        <v>5559911</v>
      </c>
      <c r="BJ21" s="84">
        <v>5559911</v>
      </c>
      <c r="BK21" s="131">
        <v>5548797</v>
      </c>
      <c r="BL21" s="86">
        <v>5548797</v>
      </c>
      <c r="BM21" s="88">
        <v>5498091</v>
      </c>
      <c r="BN21" s="83">
        <v>5548797</v>
      </c>
      <c r="BO21" s="115">
        <v>5674365</v>
      </c>
      <c r="BP21" s="84">
        <v>5674365</v>
      </c>
    </row>
    <row r="22" spans="1:68" x14ac:dyDescent="0.25">
      <c r="A22" s="7" t="s">
        <v>39</v>
      </c>
      <c r="B22" s="4" t="s">
        <v>28</v>
      </c>
      <c r="C22" s="21" t="s">
        <v>40</v>
      </c>
      <c r="D22" s="62">
        <v>4778156</v>
      </c>
      <c r="E22" s="63">
        <v>5712522</v>
      </c>
      <c r="F22" s="63">
        <v>9449989</v>
      </c>
      <c r="G22" s="27">
        <f t="shared" si="0"/>
        <v>0.19999987157075177</v>
      </c>
      <c r="H22" s="68">
        <v>4778156</v>
      </c>
      <c r="I22" s="69">
        <v>6438162</v>
      </c>
      <c r="J22" s="69">
        <v>9204841</v>
      </c>
      <c r="K22" s="45">
        <f t="shared" si="1"/>
        <v>0.37499980233515601</v>
      </c>
      <c r="L22" s="62">
        <v>4778156</v>
      </c>
      <c r="M22" s="63">
        <v>6436669</v>
      </c>
      <c r="N22" s="63">
        <v>9342395</v>
      </c>
      <c r="O22" s="27">
        <f t="shared" si="2"/>
        <v>0.36337119944858276</v>
      </c>
      <c r="P22" s="68">
        <v>4778156</v>
      </c>
      <c r="Q22" s="69">
        <v>6436669</v>
      </c>
      <c r="R22" s="69">
        <v>9237414</v>
      </c>
      <c r="S22" s="45">
        <f t="shared" si="3"/>
        <v>0.37192577778634922</v>
      </c>
      <c r="T22" s="62">
        <v>6436669</v>
      </c>
      <c r="U22" s="63">
        <v>6436669</v>
      </c>
      <c r="V22" s="63">
        <v>10010954</v>
      </c>
      <c r="W22" s="27">
        <f t="shared" si="4"/>
        <v>0</v>
      </c>
      <c r="X22" s="74">
        <v>6436669</v>
      </c>
      <c r="Y22" s="69">
        <v>6496036</v>
      </c>
      <c r="Z22" s="69">
        <v>9928896</v>
      </c>
      <c r="AA22" s="40">
        <f t="shared" si="5"/>
        <v>1.6999754025153576E-2</v>
      </c>
      <c r="AB22" s="26">
        <v>6496435</v>
      </c>
      <c r="AC22" s="14">
        <v>6515924</v>
      </c>
      <c r="AD22" s="14">
        <v>10015248</v>
      </c>
      <c r="AE22" s="15">
        <f t="shared" si="6"/>
        <v>0.33181926152910812</v>
      </c>
      <c r="AF22" s="27">
        <f t="shared" si="7"/>
        <v>5.5385154027792899E-3</v>
      </c>
      <c r="AG22" s="77">
        <v>6515924</v>
      </c>
      <c r="AH22" s="78">
        <v>6658592</v>
      </c>
      <c r="AI22" s="79">
        <v>9826105</v>
      </c>
      <c r="AJ22" s="80">
        <v>6656668</v>
      </c>
      <c r="AK22" s="81">
        <v>6770654</v>
      </c>
      <c r="AL22" s="82">
        <v>9506339</v>
      </c>
      <c r="AM22" s="77">
        <v>6770582</v>
      </c>
      <c r="AN22" s="78">
        <v>7321017</v>
      </c>
      <c r="AO22" s="79">
        <v>9106652</v>
      </c>
      <c r="AP22" s="83">
        <v>7319709</v>
      </c>
      <c r="AQ22" s="115">
        <v>7571813</v>
      </c>
      <c r="AR22" s="84">
        <v>9167734</v>
      </c>
      <c r="AS22" s="85">
        <v>7566697</v>
      </c>
      <c r="AT22" s="85">
        <v>7816190</v>
      </c>
      <c r="AU22" s="87">
        <v>9198735</v>
      </c>
      <c r="AV22" s="83">
        <v>7816206</v>
      </c>
      <c r="AW22" s="115">
        <v>8043368</v>
      </c>
      <c r="AX22" s="84">
        <v>9456307</v>
      </c>
      <c r="AY22" s="131">
        <v>8042181</v>
      </c>
      <c r="AZ22" s="86">
        <v>8042181</v>
      </c>
      <c r="BA22" s="88">
        <v>9944769</v>
      </c>
      <c r="BB22" s="83">
        <v>8042181</v>
      </c>
      <c r="BC22" s="115">
        <v>8529138</v>
      </c>
      <c r="BD22" s="84">
        <v>9827214</v>
      </c>
      <c r="BE22" s="131">
        <v>8529251</v>
      </c>
      <c r="BF22" s="86">
        <v>9320933</v>
      </c>
      <c r="BG22" s="88">
        <v>10112615</v>
      </c>
      <c r="BH22" s="83">
        <v>9310442</v>
      </c>
      <c r="BI22" s="115">
        <v>10935922</v>
      </c>
      <c r="BJ22" s="84">
        <v>10935922</v>
      </c>
      <c r="BK22" s="131">
        <v>10907558</v>
      </c>
      <c r="BL22" s="86">
        <v>10984208</v>
      </c>
      <c r="BM22" s="88">
        <v>10984208</v>
      </c>
      <c r="BN22" s="83">
        <v>10984208</v>
      </c>
      <c r="BO22" s="115">
        <v>11203892</v>
      </c>
      <c r="BP22" s="84">
        <v>10986839</v>
      </c>
    </row>
    <row r="23" spans="1:68" x14ac:dyDescent="0.25">
      <c r="A23" s="7" t="s">
        <v>41</v>
      </c>
      <c r="B23" s="4" t="s">
        <v>28</v>
      </c>
      <c r="C23" s="21" t="s">
        <v>42</v>
      </c>
      <c r="D23" s="62">
        <v>2363848</v>
      </c>
      <c r="E23" s="63">
        <v>2607861</v>
      </c>
      <c r="F23" s="63">
        <v>3583917</v>
      </c>
      <c r="G23" s="27">
        <f t="shared" si="0"/>
        <v>0.19999934429937979</v>
      </c>
      <c r="H23" s="68">
        <v>2363848</v>
      </c>
      <c r="I23" s="69">
        <v>2818820</v>
      </c>
      <c r="J23" s="69">
        <v>3577108</v>
      </c>
      <c r="K23" s="45">
        <f t="shared" si="1"/>
        <v>0.37499958788718002</v>
      </c>
      <c r="L23" s="62">
        <v>2363848</v>
      </c>
      <c r="M23" s="63">
        <v>2825622</v>
      </c>
      <c r="N23" s="63">
        <v>3625622</v>
      </c>
      <c r="O23" s="27">
        <f t="shared" si="2"/>
        <v>0.36597203619665647</v>
      </c>
      <c r="P23" s="68">
        <v>2363848</v>
      </c>
      <c r="Q23" s="69">
        <v>2825622</v>
      </c>
      <c r="R23" s="69">
        <v>3648190</v>
      </c>
      <c r="S23" s="45">
        <f t="shared" si="3"/>
        <v>0.3595413059761341</v>
      </c>
      <c r="T23" s="62">
        <v>2825622</v>
      </c>
      <c r="U23" s="63">
        <v>2825622</v>
      </c>
      <c r="V23" s="63">
        <v>3325058</v>
      </c>
      <c r="W23" s="27">
        <f t="shared" si="4"/>
        <v>0</v>
      </c>
      <c r="X23" s="74">
        <v>2825622</v>
      </c>
      <c r="Y23" s="69">
        <v>2842575</v>
      </c>
      <c r="Z23" s="69">
        <v>3344885</v>
      </c>
      <c r="AA23" s="40">
        <f t="shared" si="5"/>
        <v>3.264819561570919E-2</v>
      </c>
      <c r="AB23" s="26">
        <v>2842575</v>
      </c>
      <c r="AC23" s="14">
        <v>2851102</v>
      </c>
      <c r="AD23" s="14">
        <v>3132109</v>
      </c>
      <c r="AE23" s="15">
        <f t="shared" si="6"/>
        <v>0.63422977347542042</v>
      </c>
      <c r="AF23" s="27">
        <f t="shared" si="7"/>
        <v>2.9450772620832094E-2</v>
      </c>
      <c r="AG23" s="77">
        <v>2851102</v>
      </c>
      <c r="AH23" s="78">
        <v>2875336</v>
      </c>
      <c r="AI23" s="79">
        <v>3011230</v>
      </c>
      <c r="AJ23" s="80">
        <v>2875336</v>
      </c>
      <c r="AK23" s="81">
        <v>2885974</v>
      </c>
      <c r="AL23" s="82">
        <v>2904371</v>
      </c>
      <c r="AM23" s="77">
        <v>2885974</v>
      </c>
      <c r="AN23" s="78">
        <v>2958002</v>
      </c>
      <c r="AO23" s="79">
        <v>2803109</v>
      </c>
      <c r="AP23" s="83">
        <v>2958002</v>
      </c>
      <c r="AQ23" s="115">
        <v>3057095</v>
      </c>
      <c r="AR23" s="84">
        <v>2945240</v>
      </c>
      <c r="AS23" s="85">
        <v>3057095</v>
      </c>
      <c r="AT23" s="85">
        <v>3201160</v>
      </c>
      <c r="AU23" s="87">
        <v>2837205</v>
      </c>
      <c r="AV23" s="83">
        <v>3201166</v>
      </c>
      <c r="AW23" s="115">
        <v>3292799</v>
      </c>
      <c r="AX23" s="84">
        <v>2495863</v>
      </c>
      <c r="AY23" s="131">
        <v>3292800</v>
      </c>
      <c r="AZ23" s="86">
        <v>3292800</v>
      </c>
      <c r="BA23" s="88">
        <v>2409546</v>
      </c>
      <c r="BB23" s="83">
        <v>3292800</v>
      </c>
      <c r="BC23" s="115">
        <v>3391584</v>
      </c>
      <c r="BD23" s="84">
        <v>2290119</v>
      </c>
      <c r="BE23" s="131">
        <v>3391584</v>
      </c>
      <c r="BF23" s="86">
        <v>3493331</v>
      </c>
      <c r="BG23" s="88">
        <v>2125465</v>
      </c>
      <c r="BH23" s="83">
        <v>3493331</v>
      </c>
      <c r="BI23" s="115">
        <v>3598130</v>
      </c>
      <c r="BJ23" s="84">
        <v>2413609</v>
      </c>
      <c r="BK23" s="131">
        <v>3598130</v>
      </c>
      <c r="BL23" s="86">
        <v>3598130</v>
      </c>
      <c r="BM23" s="88">
        <v>2046504</v>
      </c>
      <c r="BN23" s="83">
        <v>3598130</v>
      </c>
      <c r="BO23" s="115">
        <v>3670092</v>
      </c>
      <c r="BP23" s="84">
        <v>1574563</v>
      </c>
    </row>
    <row r="24" spans="1:68" x14ac:dyDescent="0.25">
      <c r="A24" s="7" t="s">
        <v>43</v>
      </c>
      <c r="B24" s="4" t="s">
        <v>28</v>
      </c>
      <c r="C24" s="21" t="s">
        <v>44</v>
      </c>
      <c r="D24" s="62">
        <v>8082594</v>
      </c>
      <c r="E24" s="63">
        <v>8521923</v>
      </c>
      <c r="F24" s="63">
        <v>10279239</v>
      </c>
      <c r="G24" s="27">
        <f t="shared" si="0"/>
        <v>0.2</v>
      </c>
      <c r="H24" s="68">
        <v>8082594</v>
      </c>
      <c r="I24" s="69">
        <v>9021081</v>
      </c>
      <c r="J24" s="69">
        <v>10585227</v>
      </c>
      <c r="K24" s="45">
        <f t="shared" si="1"/>
        <v>0.37499985015781379</v>
      </c>
      <c r="L24" s="62">
        <v>8082594</v>
      </c>
      <c r="M24" s="63">
        <v>9018751</v>
      </c>
      <c r="N24" s="63">
        <v>10788677</v>
      </c>
      <c r="O24" s="27">
        <f t="shared" si="2"/>
        <v>0.34594541261299083</v>
      </c>
      <c r="P24" s="68">
        <v>8082594</v>
      </c>
      <c r="Q24" s="69">
        <v>9018751</v>
      </c>
      <c r="R24" s="69">
        <v>10817095</v>
      </c>
      <c r="S24" s="45">
        <f t="shared" si="3"/>
        <v>0.34235021307361013</v>
      </c>
      <c r="T24" s="62">
        <v>9018751</v>
      </c>
      <c r="U24" s="63">
        <v>9018751</v>
      </c>
      <c r="V24" s="63">
        <v>10022347</v>
      </c>
      <c r="W24" s="27">
        <f t="shared" si="4"/>
        <v>0</v>
      </c>
      <c r="X24" s="74">
        <v>9018751</v>
      </c>
      <c r="Y24" s="69">
        <v>9072863</v>
      </c>
      <c r="Z24" s="69">
        <v>10068485</v>
      </c>
      <c r="AA24" s="40">
        <f t="shared" si="5"/>
        <v>5.1548296997144041E-2</v>
      </c>
      <c r="AB24" s="26">
        <v>9072863</v>
      </c>
      <c r="AC24" s="14">
        <v>9100081</v>
      </c>
      <c r="AD24" s="14">
        <v>10278070</v>
      </c>
      <c r="AE24" s="15">
        <f t="shared" si="6"/>
        <v>0.46344710668665928</v>
      </c>
      <c r="AF24" s="27">
        <f t="shared" si="7"/>
        <v>2.258367234840156E-2</v>
      </c>
      <c r="AG24" s="77">
        <v>9100081</v>
      </c>
      <c r="AH24" s="78">
        <v>9177431</v>
      </c>
      <c r="AI24" s="79">
        <v>8876687</v>
      </c>
      <c r="AJ24" s="80">
        <v>9177431</v>
      </c>
      <c r="AK24" s="81">
        <v>9211387</v>
      </c>
      <c r="AL24" s="82">
        <v>8080605</v>
      </c>
      <c r="AM24" s="77">
        <v>9211387</v>
      </c>
      <c r="AN24" s="78">
        <v>9425152</v>
      </c>
      <c r="AO24" s="79">
        <v>7675653</v>
      </c>
      <c r="AP24" s="83">
        <v>9425152</v>
      </c>
      <c r="AQ24" s="115">
        <v>9683401</v>
      </c>
      <c r="AR24" s="84">
        <v>8081661</v>
      </c>
      <c r="AS24" s="85">
        <v>9740895</v>
      </c>
      <c r="AT24" s="85">
        <v>10022542</v>
      </c>
      <c r="AU24" s="87">
        <v>8689051</v>
      </c>
      <c r="AV24" s="83">
        <v>10022989</v>
      </c>
      <c r="AW24" s="115">
        <v>10276429</v>
      </c>
      <c r="AX24" s="84">
        <v>9123078</v>
      </c>
      <c r="AY24" s="131">
        <v>10276429</v>
      </c>
      <c r="AZ24" s="86">
        <v>10276429</v>
      </c>
      <c r="BA24" s="88">
        <v>9453116</v>
      </c>
      <c r="BB24" s="83">
        <v>10276429</v>
      </c>
      <c r="BC24" s="115">
        <v>10584721</v>
      </c>
      <c r="BD24" s="84">
        <v>9354020</v>
      </c>
      <c r="BE24" s="131">
        <v>10584721</v>
      </c>
      <c r="BF24" s="86">
        <v>10902262</v>
      </c>
      <c r="BG24" s="88">
        <v>9623778</v>
      </c>
      <c r="BH24" s="83">
        <v>10902262</v>
      </c>
      <c r="BI24" s="115">
        <v>11229329</v>
      </c>
      <c r="BJ24" s="84">
        <v>10400287</v>
      </c>
      <c r="BK24" s="131">
        <v>11229329</v>
      </c>
      <c r="BL24" s="86">
        <v>11229329</v>
      </c>
      <c r="BM24" s="88">
        <v>10297368</v>
      </c>
      <c r="BN24" s="83">
        <v>11229329</v>
      </c>
      <c r="BO24" s="115">
        <v>11453915</v>
      </c>
      <c r="BP24" s="84">
        <v>10860413</v>
      </c>
    </row>
    <row r="25" spans="1:68" x14ac:dyDescent="0.25">
      <c r="A25" s="7" t="s">
        <v>45</v>
      </c>
      <c r="B25" s="4" t="s">
        <v>28</v>
      </c>
      <c r="C25" s="21" t="s">
        <v>46</v>
      </c>
      <c r="D25" s="62">
        <v>3831328</v>
      </c>
      <c r="E25" s="63">
        <v>4146866</v>
      </c>
      <c r="F25" s="63">
        <v>5409022</v>
      </c>
      <c r="G25" s="27">
        <f t="shared" si="0"/>
        <v>0.19999949293082181</v>
      </c>
      <c r="H25" s="68">
        <v>3843171</v>
      </c>
      <c r="I25" s="69">
        <v>4392951</v>
      </c>
      <c r="J25" s="69">
        <v>5309251</v>
      </c>
      <c r="K25" s="45">
        <f t="shared" si="1"/>
        <v>0.37199502274475732</v>
      </c>
      <c r="L25" s="62">
        <v>3843171</v>
      </c>
      <c r="M25" s="63">
        <v>4391167</v>
      </c>
      <c r="N25" s="63">
        <v>5534080</v>
      </c>
      <c r="O25" s="27">
        <f t="shared" si="2"/>
        <v>0.32408367333783189</v>
      </c>
      <c r="P25" s="68">
        <v>3843171</v>
      </c>
      <c r="Q25" s="69">
        <v>4391167</v>
      </c>
      <c r="R25" s="69">
        <v>5627219</v>
      </c>
      <c r="S25" s="45">
        <f t="shared" si="3"/>
        <v>0.30716438122741091</v>
      </c>
      <c r="T25" s="62">
        <v>4391167</v>
      </c>
      <c r="U25" s="63">
        <v>4391167</v>
      </c>
      <c r="V25" s="63">
        <v>5170631</v>
      </c>
      <c r="W25" s="27">
        <f t="shared" si="4"/>
        <v>0</v>
      </c>
      <c r="X25" s="74">
        <v>4391167</v>
      </c>
      <c r="Y25" s="69">
        <v>4417514</v>
      </c>
      <c r="Z25" s="69">
        <v>5234490</v>
      </c>
      <c r="AA25" s="40">
        <f t="shared" si="5"/>
        <v>3.1241884781987448E-2</v>
      </c>
      <c r="AB25" s="26">
        <v>4417514</v>
      </c>
      <c r="AC25" s="14">
        <v>4430766</v>
      </c>
      <c r="AD25" s="14">
        <v>5434087</v>
      </c>
      <c r="AE25" s="15">
        <f t="shared" si="6"/>
        <v>0.37400382715055724</v>
      </c>
      <c r="AF25" s="27">
        <f t="shared" si="7"/>
        <v>1.3035955115864773E-2</v>
      </c>
      <c r="AG25" s="77">
        <v>4430766</v>
      </c>
      <c r="AH25" s="78">
        <v>4471733</v>
      </c>
      <c r="AI25" s="79">
        <v>5381281</v>
      </c>
      <c r="AJ25" s="80">
        <v>4471845</v>
      </c>
      <c r="AK25" s="81">
        <v>4496052</v>
      </c>
      <c r="AL25" s="82">
        <v>5077032</v>
      </c>
      <c r="AM25" s="77">
        <v>4495780</v>
      </c>
      <c r="AN25" s="78">
        <v>4655580</v>
      </c>
      <c r="AO25" s="79">
        <v>4765821</v>
      </c>
      <c r="AP25" s="83">
        <v>4657511</v>
      </c>
      <c r="AQ25" s="115">
        <v>4813537</v>
      </c>
      <c r="AR25" s="84">
        <v>4570301</v>
      </c>
      <c r="AS25" s="85">
        <v>4813538</v>
      </c>
      <c r="AT25" s="85">
        <v>4989270</v>
      </c>
      <c r="AU25" s="87">
        <v>4931084</v>
      </c>
      <c r="AV25" s="83">
        <v>4989271</v>
      </c>
      <c r="AW25" s="115">
        <v>5125189</v>
      </c>
      <c r="AX25" s="84">
        <v>5190883</v>
      </c>
      <c r="AY25" s="131">
        <v>5125190</v>
      </c>
      <c r="AZ25" s="86">
        <v>5125190</v>
      </c>
      <c r="BA25" s="88">
        <v>5354662</v>
      </c>
      <c r="BB25" s="83">
        <v>5125190</v>
      </c>
      <c r="BC25" s="115">
        <v>5278945</v>
      </c>
      <c r="BD25" s="84">
        <v>5078114</v>
      </c>
      <c r="BE25" s="131">
        <v>5278945</v>
      </c>
      <c r="BF25" s="86">
        <v>5437313</v>
      </c>
      <c r="BG25" s="88">
        <v>4932073</v>
      </c>
      <c r="BH25" s="83">
        <v>5437313</v>
      </c>
      <c r="BI25" s="115">
        <v>5600432</v>
      </c>
      <c r="BJ25" s="84">
        <v>4922710</v>
      </c>
      <c r="BK25" s="131">
        <v>5600432</v>
      </c>
      <c r="BL25" s="86">
        <v>5600432</v>
      </c>
      <c r="BM25" s="88">
        <v>5224342</v>
      </c>
      <c r="BN25" s="83">
        <v>5600432</v>
      </c>
      <c r="BO25" s="115">
        <v>5740472</v>
      </c>
      <c r="BP25" s="84">
        <v>5740472</v>
      </c>
    </row>
    <row r="26" spans="1:68" x14ac:dyDescent="0.25">
      <c r="A26" s="7" t="s">
        <v>47</v>
      </c>
      <c r="B26" s="4" t="s">
        <v>28</v>
      </c>
      <c r="C26" s="21" t="s">
        <v>48</v>
      </c>
      <c r="D26" s="62">
        <v>7833005</v>
      </c>
      <c r="E26" s="63">
        <v>8862016</v>
      </c>
      <c r="F26" s="63">
        <v>12978064</v>
      </c>
      <c r="G26" s="27">
        <f t="shared" si="0"/>
        <v>0.19999984451101532</v>
      </c>
      <c r="H26" s="68">
        <v>7833005</v>
      </c>
      <c r="I26" s="69">
        <v>9707355</v>
      </c>
      <c r="J26" s="69">
        <v>12831273</v>
      </c>
      <c r="K26" s="45">
        <f t="shared" si="1"/>
        <v>0.37499989996534799</v>
      </c>
      <c r="L26" s="62">
        <v>7853951</v>
      </c>
      <c r="M26" s="63">
        <v>9733265</v>
      </c>
      <c r="N26" s="63">
        <v>14982644</v>
      </c>
      <c r="O26" s="27">
        <f t="shared" si="2"/>
        <v>0.26285439027061364</v>
      </c>
      <c r="P26" s="68">
        <v>7853951</v>
      </c>
      <c r="Q26" s="69">
        <v>9733265</v>
      </c>
      <c r="R26" s="69">
        <v>15214428</v>
      </c>
      <c r="S26" s="45">
        <f t="shared" si="3"/>
        <v>0.25532502852736311</v>
      </c>
      <c r="T26" s="62">
        <v>9733265</v>
      </c>
      <c r="U26" s="63">
        <v>9733265</v>
      </c>
      <c r="V26" s="63">
        <v>15952722</v>
      </c>
      <c r="W26" s="27">
        <f t="shared" si="4"/>
        <v>0</v>
      </c>
      <c r="X26" s="74">
        <v>9733265</v>
      </c>
      <c r="Y26" s="69">
        <v>9839858</v>
      </c>
      <c r="Z26" s="69">
        <v>16003448</v>
      </c>
      <c r="AA26" s="40">
        <f t="shared" si="5"/>
        <v>1.6999982297167402E-2</v>
      </c>
      <c r="AB26" s="26">
        <v>9839651</v>
      </c>
      <c r="AC26" s="14">
        <v>9869169</v>
      </c>
      <c r="AD26" s="14">
        <v>15409729</v>
      </c>
      <c r="AE26" s="15">
        <f t="shared" si="6"/>
        <v>0.26873936545662741</v>
      </c>
      <c r="AF26" s="27">
        <f t="shared" si="7"/>
        <v>5.2993871899100877E-3</v>
      </c>
      <c r="AG26" s="77">
        <v>9869169</v>
      </c>
      <c r="AH26" s="78">
        <v>10058109</v>
      </c>
      <c r="AI26" s="79">
        <v>14252937</v>
      </c>
      <c r="AJ26" s="80">
        <v>10058180</v>
      </c>
      <c r="AK26" s="81">
        <v>10236407</v>
      </c>
      <c r="AL26" s="82">
        <v>14513874</v>
      </c>
      <c r="AM26" s="77">
        <v>10236139</v>
      </c>
      <c r="AN26" s="78">
        <v>11181583</v>
      </c>
      <c r="AO26" s="79">
        <v>14520470</v>
      </c>
      <c r="AP26" s="83">
        <v>11180456</v>
      </c>
      <c r="AQ26" s="115">
        <v>11628650</v>
      </c>
      <c r="AR26" s="84">
        <v>14171450</v>
      </c>
      <c r="AS26" s="85">
        <v>11627599</v>
      </c>
      <c r="AT26" s="85">
        <v>11973030</v>
      </c>
      <c r="AU26" s="87">
        <v>15437525</v>
      </c>
      <c r="AV26" s="83">
        <v>11973047</v>
      </c>
      <c r="AW26" s="115">
        <v>12387394</v>
      </c>
      <c r="AX26" s="84">
        <v>16032269</v>
      </c>
      <c r="AY26" s="131">
        <v>12387142</v>
      </c>
      <c r="AZ26" s="86">
        <v>12387142</v>
      </c>
      <c r="BA26" s="88">
        <v>15112634</v>
      </c>
      <c r="BB26" s="83">
        <v>12387142</v>
      </c>
      <c r="BC26" s="115">
        <v>13188250</v>
      </c>
      <c r="BD26" s="84">
        <v>15323758</v>
      </c>
      <c r="BE26" s="131">
        <v>13168655</v>
      </c>
      <c r="BF26" s="86">
        <v>14623589</v>
      </c>
      <c r="BG26" s="88">
        <v>16078522</v>
      </c>
      <c r="BH26" s="83">
        <v>14608850</v>
      </c>
      <c r="BI26" s="115">
        <v>16802115</v>
      </c>
      <c r="BJ26" s="84">
        <v>16802115</v>
      </c>
      <c r="BK26" s="131">
        <v>16783402</v>
      </c>
      <c r="BL26" s="86">
        <v>19901680</v>
      </c>
      <c r="BM26" s="88">
        <v>19901680</v>
      </c>
      <c r="BN26" s="83">
        <v>19868010</v>
      </c>
      <c r="BO26" s="115">
        <v>20632282</v>
      </c>
      <c r="BP26" s="84">
        <v>20632282</v>
      </c>
    </row>
    <row r="27" spans="1:68" x14ac:dyDescent="0.25">
      <c r="A27" s="7" t="s">
        <v>49</v>
      </c>
      <c r="B27" s="4" t="s">
        <v>28</v>
      </c>
      <c r="C27" s="21" t="s">
        <v>50</v>
      </c>
      <c r="D27" s="62">
        <v>7974293</v>
      </c>
      <c r="E27" s="63">
        <v>8461654</v>
      </c>
      <c r="F27" s="63">
        <v>10411101</v>
      </c>
      <c r="G27" s="27">
        <f t="shared" si="0"/>
        <v>0.19999975377625157</v>
      </c>
      <c r="H27" s="68">
        <v>7982073</v>
      </c>
      <c r="I27" s="69">
        <v>8890001</v>
      </c>
      <c r="J27" s="69">
        <v>10403216</v>
      </c>
      <c r="K27" s="45">
        <f t="shared" si="1"/>
        <v>0.37379859303897239</v>
      </c>
      <c r="L27" s="62">
        <v>7982073</v>
      </c>
      <c r="M27" s="63">
        <v>8891676</v>
      </c>
      <c r="N27" s="63">
        <v>11164188</v>
      </c>
      <c r="O27" s="27">
        <f t="shared" si="2"/>
        <v>0.28584856298405303</v>
      </c>
      <c r="P27" s="68">
        <v>7982073</v>
      </c>
      <c r="Q27" s="69">
        <v>8891676</v>
      </c>
      <c r="R27" s="69">
        <v>11082416</v>
      </c>
      <c r="S27" s="45">
        <f t="shared" si="3"/>
        <v>0.29338786063348476</v>
      </c>
      <c r="T27" s="62">
        <v>8891676</v>
      </c>
      <c r="U27" s="63">
        <v>8891676</v>
      </c>
      <c r="V27" s="63">
        <v>11660877</v>
      </c>
      <c r="W27" s="27">
        <f t="shared" si="4"/>
        <v>0</v>
      </c>
      <c r="X27" s="74">
        <v>8891676</v>
      </c>
      <c r="Y27" s="69">
        <v>8945026</v>
      </c>
      <c r="Z27" s="69">
        <v>11725560</v>
      </c>
      <c r="AA27" s="40">
        <f t="shared" si="5"/>
        <v>1.8825752924255191E-2</v>
      </c>
      <c r="AB27" s="26">
        <v>8945026</v>
      </c>
      <c r="AC27" s="14">
        <v>8971861</v>
      </c>
      <c r="AD27" s="14">
        <v>11212203</v>
      </c>
      <c r="AE27" s="15">
        <f t="shared" si="6"/>
        <v>0.30809009515397279</v>
      </c>
      <c r="AF27" s="27">
        <f t="shared" si="7"/>
        <v>1.183630567882437E-2</v>
      </c>
      <c r="AG27" s="77">
        <v>8971861</v>
      </c>
      <c r="AH27" s="78">
        <v>9075087</v>
      </c>
      <c r="AI27" s="79">
        <v>11366909</v>
      </c>
      <c r="AJ27" s="80">
        <v>9073794</v>
      </c>
      <c r="AK27" s="81">
        <v>9261764</v>
      </c>
      <c r="AL27" s="82">
        <v>11499214</v>
      </c>
      <c r="AM27" s="77">
        <v>9260820</v>
      </c>
      <c r="AN27" s="78">
        <v>9819395</v>
      </c>
      <c r="AO27" s="79">
        <v>11254083</v>
      </c>
      <c r="AP27" s="83">
        <v>9814578</v>
      </c>
      <c r="AQ27" s="115">
        <v>10143366</v>
      </c>
      <c r="AR27" s="84">
        <v>10999254</v>
      </c>
      <c r="AS27" s="85">
        <v>10143366</v>
      </c>
      <c r="AT27" s="85">
        <v>10454517</v>
      </c>
      <c r="AU27" s="87">
        <v>11070675</v>
      </c>
      <c r="AV27" s="83">
        <v>10455932</v>
      </c>
      <c r="AW27" s="115">
        <v>10685954</v>
      </c>
      <c r="AX27" s="84">
        <v>11594457</v>
      </c>
      <c r="AY27" s="131">
        <v>10685954</v>
      </c>
      <c r="AZ27" s="86">
        <v>10685954</v>
      </c>
      <c r="BA27" s="88">
        <v>11242426</v>
      </c>
      <c r="BB27" s="83">
        <v>10685954</v>
      </c>
      <c r="BC27" s="115">
        <v>11006532</v>
      </c>
      <c r="BD27" s="84">
        <v>10897071</v>
      </c>
      <c r="BE27" s="131">
        <v>11006532</v>
      </c>
      <c r="BF27" s="86">
        <v>11336727</v>
      </c>
      <c r="BG27" s="88">
        <v>10597882</v>
      </c>
      <c r="BH27" s="83">
        <v>11336727</v>
      </c>
      <c r="BI27" s="115">
        <v>11830096</v>
      </c>
      <c r="BJ27" s="84">
        <v>11830096</v>
      </c>
      <c r="BK27" s="131">
        <v>11798385</v>
      </c>
      <c r="BL27" s="86">
        <v>12275010</v>
      </c>
      <c r="BM27" s="88">
        <v>12275010</v>
      </c>
      <c r="BN27" s="83">
        <v>12248676</v>
      </c>
      <c r="BO27" s="115">
        <v>12815970</v>
      </c>
      <c r="BP27" s="84">
        <v>12815970</v>
      </c>
    </row>
    <row r="28" spans="1:68" x14ac:dyDescent="0.25">
      <c r="A28" s="7" t="s">
        <v>51</v>
      </c>
      <c r="B28" s="4" t="s">
        <v>53</v>
      </c>
      <c r="C28" s="21" t="s">
        <v>52</v>
      </c>
      <c r="D28" s="62">
        <v>10942707</v>
      </c>
      <c r="E28" s="63">
        <v>11270988</v>
      </c>
      <c r="F28" s="63">
        <v>12340318</v>
      </c>
      <c r="G28" s="27">
        <f t="shared" si="0"/>
        <v>0.23488724688056978</v>
      </c>
      <c r="H28" s="68">
        <v>10942707</v>
      </c>
      <c r="I28" s="69">
        <v>11609117</v>
      </c>
      <c r="J28" s="69">
        <v>12644211</v>
      </c>
      <c r="K28" s="45">
        <f t="shared" si="1"/>
        <v>0.3916593789964643</v>
      </c>
      <c r="L28" s="62">
        <v>10942707</v>
      </c>
      <c r="M28" s="63">
        <v>11609117</v>
      </c>
      <c r="N28" s="63">
        <v>14608517</v>
      </c>
      <c r="O28" s="27">
        <f t="shared" si="2"/>
        <v>0.181790654725695</v>
      </c>
      <c r="P28" s="68">
        <v>10942707</v>
      </c>
      <c r="Q28" s="69">
        <v>11609117</v>
      </c>
      <c r="R28" s="69">
        <v>14641549</v>
      </c>
      <c r="S28" s="45">
        <f t="shared" si="3"/>
        <v>0.18016719827448699</v>
      </c>
      <c r="T28" s="62">
        <v>11609117</v>
      </c>
      <c r="U28" s="63">
        <v>11609117</v>
      </c>
      <c r="V28" s="63">
        <v>12841249</v>
      </c>
      <c r="W28" s="27">
        <f t="shared" si="4"/>
        <v>0</v>
      </c>
      <c r="X28" s="74">
        <v>11609117</v>
      </c>
      <c r="Y28" s="69">
        <v>11678771</v>
      </c>
      <c r="Z28" s="69">
        <v>12894963</v>
      </c>
      <c r="AA28" s="40">
        <f t="shared" si="5"/>
        <v>5.4169783939911932E-2</v>
      </c>
      <c r="AB28" s="26">
        <v>11678771</v>
      </c>
      <c r="AC28" s="14">
        <v>11713807</v>
      </c>
      <c r="AD28" s="14">
        <v>11863636</v>
      </c>
      <c r="AE28" s="15">
        <f t="shared" si="6"/>
        <v>0.8373066761932787</v>
      </c>
      <c r="AF28" s="27">
        <f t="shared" si="7"/>
        <v>0.18952208368268736</v>
      </c>
      <c r="AG28" s="77">
        <v>11713807</v>
      </c>
      <c r="AH28" s="78">
        <v>11813374</v>
      </c>
      <c r="AI28" s="79">
        <v>11557643</v>
      </c>
      <c r="AJ28" s="80">
        <v>11813374</v>
      </c>
      <c r="AK28" s="81">
        <v>11857083</v>
      </c>
      <c r="AL28" s="82">
        <v>10991513</v>
      </c>
      <c r="AM28" s="77">
        <v>11857083</v>
      </c>
      <c r="AN28" s="78">
        <v>11985139</v>
      </c>
      <c r="AO28" s="79">
        <v>10366600</v>
      </c>
      <c r="AP28" s="83">
        <v>11985139</v>
      </c>
      <c r="AQ28" s="115">
        <v>12313531</v>
      </c>
      <c r="AR28" s="84">
        <v>10994046</v>
      </c>
      <c r="AS28" s="85">
        <v>12313532</v>
      </c>
      <c r="AT28" s="85">
        <v>12547489</v>
      </c>
      <c r="AU28" s="87">
        <v>11934021</v>
      </c>
      <c r="AV28" s="83">
        <v>12547489</v>
      </c>
      <c r="AW28" s="115">
        <v>12799460</v>
      </c>
      <c r="AX28" s="84">
        <v>11713785</v>
      </c>
      <c r="AY28" s="131">
        <v>12799460</v>
      </c>
      <c r="AZ28" s="86">
        <v>12799460</v>
      </c>
      <c r="BA28" s="88">
        <v>11563177</v>
      </c>
      <c r="BB28" s="83">
        <v>12799460</v>
      </c>
      <c r="BC28" s="115">
        <v>13183443</v>
      </c>
      <c r="BD28" s="84">
        <v>10930733</v>
      </c>
      <c r="BE28" s="131">
        <v>13183443</v>
      </c>
      <c r="BF28" s="86">
        <v>13578946</v>
      </c>
      <c r="BG28" s="88">
        <v>11277803</v>
      </c>
      <c r="BH28" s="83">
        <v>13578946</v>
      </c>
      <c r="BI28" s="115">
        <v>13986314</v>
      </c>
      <c r="BJ28" s="84">
        <v>12245572</v>
      </c>
      <c r="BK28" s="131">
        <v>13986314</v>
      </c>
      <c r="BL28" s="86">
        <v>13986314</v>
      </c>
      <c r="BM28" s="88">
        <v>12268965</v>
      </c>
      <c r="BN28" s="83">
        <v>13986314</v>
      </c>
      <c r="BO28" s="115">
        <v>14266040</v>
      </c>
      <c r="BP28" s="84">
        <v>12988678</v>
      </c>
    </row>
    <row r="29" spans="1:68" x14ac:dyDescent="0.25">
      <c r="A29" s="7" t="s">
        <v>54</v>
      </c>
      <c r="B29" s="4" t="s">
        <v>53</v>
      </c>
      <c r="C29" s="21" t="s">
        <v>55</v>
      </c>
      <c r="D29" s="62">
        <v>29621303</v>
      </c>
      <c r="E29" s="63">
        <v>35332128</v>
      </c>
      <c r="F29" s="63">
        <v>58175428</v>
      </c>
      <c r="G29" s="27">
        <f t="shared" si="0"/>
        <v>0.2</v>
      </c>
      <c r="H29" s="68">
        <v>29767975</v>
      </c>
      <c r="I29" s="69">
        <v>40796435</v>
      </c>
      <c r="J29" s="69">
        <v>59897187</v>
      </c>
      <c r="K29" s="45">
        <f t="shared" si="1"/>
        <v>0.36426549923364748</v>
      </c>
      <c r="L29" s="62">
        <v>29767975</v>
      </c>
      <c r="M29" s="63">
        <v>40796435</v>
      </c>
      <c r="N29" s="63">
        <v>64518221</v>
      </c>
      <c r="O29" s="27">
        <f t="shared" si="2"/>
        <v>0.31736350873602448</v>
      </c>
      <c r="P29" s="68">
        <v>29767975</v>
      </c>
      <c r="Q29" s="69">
        <v>40796435</v>
      </c>
      <c r="R29" s="69">
        <v>63548123</v>
      </c>
      <c r="S29" s="45">
        <f t="shared" si="3"/>
        <v>0.3264775512528838</v>
      </c>
      <c r="T29" s="62">
        <v>40796435</v>
      </c>
      <c r="U29" s="63">
        <v>40796435</v>
      </c>
      <c r="V29" s="63">
        <v>63164317</v>
      </c>
      <c r="W29" s="27">
        <f t="shared" si="4"/>
        <v>0</v>
      </c>
      <c r="X29" s="74">
        <v>40796435</v>
      </c>
      <c r="Y29" s="69">
        <v>41175085</v>
      </c>
      <c r="Z29" s="69">
        <v>63069981</v>
      </c>
      <c r="AA29" s="40">
        <f t="shared" si="5"/>
        <v>1.6999987339240911E-2</v>
      </c>
      <c r="AB29" s="26">
        <v>41173938</v>
      </c>
      <c r="AC29" s="14">
        <v>41297459</v>
      </c>
      <c r="AD29" s="14">
        <v>62703291</v>
      </c>
      <c r="AE29" s="15">
        <f t="shared" si="6"/>
        <v>0.35294602005175746</v>
      </c>
      <c r="AF29" s="27">
        <f t="shared" si="7"/>
        <v>5.7373298677391741E-3</v>
      </c>
      <c r="AG29" s="77">
        <v>41297459</v>
      </c>
      <c r="AH29" s="78">
        <v>42202959</v>
      </c>
      <c r="AI29" s="79">
        <v>62306742</v>
      </c>
      <c r="AJ29" s="80">
        <v>42188047</v>
      </c>
      <c r="AK29" s="81">
        <v>43224176</v>
      </c>
      <c r="AL29" s="82">
        <v>63996718</v>
      </c>
      <c r="AM29" s="77">
        <v>43227732</v>
      </c>
      <c r="AN29" s="78">
        <v>46036749</v>
      </c>
      <c r="AO29" s="79">
        <v>60763137</v>
      </c>
      <c r="AP29" s="83">
        <v>46036755</v>
      </c>
      <c r="AQ29" s="115">
        <v>48926104</v>
      </c>
      <c r="AR29" s="84">
        <v>60547825</v>
      </c>
      <c r="AS29" s="85">
        <v>48928937</v>
      </c>
      <c r="AT29" s="85">
        <v>49935524</v>
      </c>
      <c r="AU29" s="87">
        <v>60573002</v>
      </c>
      <c r="AV29" s="83">
        <v>50020012</v>
      </c>
      <c r="AW29" s="115">
        <v>52423892</v>
      </c>
      <c r="AX29" s="84">
        <v>65453784</v>
      </c>
      <c r="AY29" s="131">
        <v>52435962</v>
      </c>
      <c r="AZ29" s="86">
        <v>52435962</v>
      </c>
      <c r="BA29" s="88">
        <v>66825222</v>
      </c>
      <c r="BB29" s="83">
        <v>52435962</v>
      </c>
      <c r="BC29" s="115">
        <v>56692712</v>
      </c>
      <c r="BD29" s="84">
        <v>68201706</v>
      </c>
      <c r="BE29" s="131">
        <v>56773573</v>
      </c>
      <c r="BF29" s="86">
        <v>62438264</v>
      </c>
      <c r="BG29" s="88">
        <v>68102954</v>
      </c>
      <c r="BH29" s="83">
        <v>62276372</v>
      </c>
      <c r="BI29" s="115">
        <v>69222355</v>
      </c>
      <c r="BJ29" s="84">
        <v>69222355</v>
      </c>
      <c r="BK29" s="131">
        <v>69205066</v>
      </c>
      <c r="BL29" s="86">
        <v>70483686</v>
      </c>
      <c r="BM29" s="88">
        <v>70483686</v>
      </c>
      <c r="BN29" s="83">
        <v>70684837</v>
      </c>
      <c r="BO29" s="115">
        <v>72463273</v>
      </c>
      <c r="BP29" s="84">
        <v>72463273</v>
      </c>
    </row>
    <row r="30" spans="1:68" x14ac:dyDescent="0.25">
      <c r="A30" s="7" t="s">
        <v>56</v>
      </c>
      <c r="B30" s="4" t="s">
        <v>53</v>
      </c>
      <c r="C30" s="21" t="s">
        <v>57</v>
      </c>
      <c r="D30" s="62">
        <v>7748685</v>
      </c>
      <c r="E30" s="63">
        <v>8527192</v>
      </c>
      <c r="F30" s="63">
        <v>11641220</v>
      </c>
      <c r="G30" s="27">
        <f t="shared" si="0"/>
        <v>0.2</v>
      </c>
      <c r="H30" s="68">
        <v>7748685</v>
      </c>
      <c r="I30" s="69">
        <v>9016218</v>
      </c>
      <c r="J30" s="69">
        <v>11128773</v>
      </c>
      <c r="K30" s="45">
        <f t="shared" si="1"/>
        <v>0.375</v>
      </c>
      <c r="L30" s="62">
        <v>7748685</v>
      </c>
      <c r="M30" s="63">
        <v>9033083</v>
      </c>
      <c r="N30" s="63">
        <v>12841071</v>
      </c>
      <c r="O30" s="27">
        <f t="shared" si="2"/>
        <v>0.25221929366705509</v>
      </c>
      <c r="P30" s="68">
        <v>7748685</v>
      </c>
      <c r="Q30" s="69">
        <v>9033083</v>
      </c>
      <c r="R30" s="69">
        <v>12296873</v>
      </c>
      <c r="S30" s="45">
        <f t="shared" si="3"/>
        <v>0.28239773729669926</v>
      </c>
      <c r="T30" s="62">
        <v>9033083</v>
      </c>
      <c r="U30" s="63">
        <v>9033083</v>
      </c>
      <c r="V30" s="63">
        <v>12311754</v>
      </c>
      <c r="W30" s="27">
        <f t="shared" si="4"/>
        <v>0</v>
      </c>
      <c r="X30" s="74">
        <v>9033083</v>
      </c>
      <c r="Y30" s="69">
        <v>9089732</v>
      </c>
      <c r="Z30" s="69">
        <v>12365426</v>
      </c>
      <c r="AA30" s="40">
        <f t="shared" si="5"/>
        <v>1.6999750625910959E-2</v>
      </c>
      <c r="AB30" s="26">
        <v>9089095</v>
      </c>
      <c r="AC30" s="14">
        <v>9116362</v>
      </c>
      <c r="AD30" s="14">
        <v>11119683</v>
      </c>
      <c r="AE30" s="15">
        <f t="shared" si="6"/>
        <v>0.40571872187405628</v>
      </c>
      <c r="AF30" s="27">
        <f t="shared" si="7"/>
        <v>1.3428130177071862E-2</v>
      </c>
      <c r="AG30" s="77">
        <v>9116362</v>
      </c>
      <c r="AH30" s="78">
        <v>9193851</v>
      </c>
      <c r="AI30" s="79">
        <v>10722727</v>
      </c>
      <c r="AJ30" s="80">
        <v>9193851</v>
      </c>
      <c r="AK30" s="81">
        <v>9257064</v>
      </c>
      <c r="AL30" s="82">
        <v>10774185</v>
      </c>
      <c r="AM30" s="77">
        <v>9256286</v>
      </c>
      <c r="AN30" s="78">
        <v>9644336</v>
      </c>
      <c r="AO30" s="79">
        <v>10394334</v>
      </c>
      <c r="AP30" s="83">
        <v>9641216</v>
      </c>
      <c r="AQ30" s="115">
        <v>9964196</v>
      </c>
      <c r="AR30" s="84">
        <v>10933836</v>
      </c>
      <c r="AS30" s="85">
        <v>9964197</v>
      </c>
      <c r="AT30" s="85">
        <v>10316901</v>
      </c>
      <c r="AU30" s="87">
        <v>11385893</v>
      </c>
      <c r="AV30" s="83">
        <v>10316902</v>
      </c>
      <c r="AW30" s="115">
        <v>10551097</v>
      </c>
      <c r="AX30" s="84">
        <v>10968616</v>
      </c>
      <c r="AY30" s="131">
        <v>10551098</v>
      </c>
      <c r="AZ30" s="86">
        <v>10551098</v>
      </c>
      <c r="BA30" s="88">
        <v>10557702</v>
      </c>
      <c r="BB30" s="83">
        <v>10551098</v>
      </c>
      <c r="BC30" s="115">
        <v>10867630</v>
      </c>
      <c r="BD30" s="84">
        <v>9916524</v>
      </c>
      <c r="BE30" s="131">
        <v>10867630</v>
      </c>
      <c r="BF30" s="86">
        <v>11193658</v>
      </c>
      <c r="BG30" s="88">
        <v>9385369</v>
      </c>
      <c r="BH30" s="83">
        <v>11193658</v>
      </c>
      <c r="BI30" s="115">
        <v>11529467</v>
      </c>
      <c r="BJ30" s="84">
        <v>9803967</v>
      </c>
      <c r="BK30" s="131">
        <v>11529467</v>
      </c>
      <c r="BL30" s="86">
        <v>11529467</v>
      </c>
      <c r="BM30" s="88">
        <v>9238208</v>
      </c>
      <c r="BN30" s="83">
        <v>11529467</v>
      </c>
      <c r="BO30" s="115">
        <v>11760056</v>
      </c>
      <c r="BP30" s="84">
        <v>9363226</v>
      </c>
    </row>
    <row r="31" spans="1:68" x14ac:dyDescent="0.25">
      <c r="A31" s="7" t="s">
        <v>58</v>
      </c>
      <c r="B31" s="4" t="s">
        <v>53</v>
      </c>
      <c r="C31" s="21" t="s">
        <v>59</v>
      </c>
      <c r="D31" s="62">
        <v>10972302</v>
      </c>
      <c r="E31" s="63">
        <v>11603532</v>
      </c>
      <c r="F31" s="63">
        <v>14128454</v>
      </c>
      <c r="G31" s="27">
        <f t="shared" si="0"/>
        <v>0.19999987326339164</v>
      </c>
      <c r="H31" s="68">
        <v>10961716</v>
      </c>
      <c r="I31" s="69">
        <v>11945946</v>
      </c>
      <c r="J31" s="69">
        <v>12588553</v>
      </c>
      <c r="K31" s="45">
        <f t="shared" si="1"/>
        <v>0.60895863328158806</v>
      </c>
      <c r="L31" s="62">
        <v>10961806</v>
      </c>
      <c r="M31" s="63">
        <v>11946020</v>
      </c>
      <c r="N31" s="63">
        <v>14053873</v>
      </c>
      <c r="O31" s="27">
        <f t="shared" si="2"/>
        <v>0.31829367008208187</v>
      </c>
      <c r="P31" s="68">
        <v>10961806</v>
      </c>
      <c r="Q31" s="69">
        <v>11946020</v>
      </c>
      <c r="R31" s="69">
        <v>13857444</v>
      </c>
      <c r="S31" s="45">
        <f t="shared" si="3"/>
        <v>0.33989538747592069</v>
      </c>
      <c r="T31" s="62">
        <v>11946020</v>
      </c>
      <c r="U31" s="63">
        <v>11946020</v>
      </c>
      <c r="V31" s="63">
        <v>11770167</v>
      </c>
      <c r="W31" s="27">
        <f t="shared" si="4"/>
        <v>0</v>
      </c>
      <c r="X31" s="74">
        <v>11946020</v>
      </c>
      <c r="Y31" s="69">
        <v>12017696</v>
      </c>
      <c r="Z31" s="69">
        <v>11911263</v>
      </c>
      <c r="AA31" s="40">
        <f t="shared" si="5"/>
        <v>-2.0622032971775468</v>
      </c>
      <c r="AB31" s="26">
        <v>12017696</v>
      </c>
      <c r="AC31" s="14">
        <v>12053749</v>
      </c>
      <c r="AD31" s="14">
        <v>11233467</v>
      </c>
      <c r="AE31" s="15">
        <f t="shared" si="6"/>
        <v>4.1408573124270101</v>
      </c>
      <c r="AF31" s="27">
        <f t="shared" si="7"/>
        <v>-4.5972541183761373E-2</v>
      </c>
      <c r="AG31" s="77">
        <v>12053749</v>
      </c>
      <c r="AH31" s="78">
        <v>12156205</v>
      </c>
      <c r="AI31" s="79">
        <v>10299102</v>
      </c>
      <c r="AJ31" s="80">
        <v>12156205</v>
      </c>
      <c r="AK31" s="81">
        <v>12201182</v>
      </c>
      <c r="AL31" s="82">
        <v>10318051</v>
      </c>
      <c r="AM31" s="77">
        <v>12201182</v>
      </c>
      <c r="AN31" s="78">
        <v>12323193</v>
      </c>
      <c r="AO31" s="79">
        <v>9977821</v>
      </c>
      <c r="AP31" s="83">
        <v>12323193</v>
      </c>
      <c r="AQ31" s="115">
        <v>12679967</v>
      </c>
      <c r="AR31" s="84">
        <v>9996925</v>
      </c>
      <c r="AS31" s="85">
        <v>12679779</v>
      </c>
      <c r="AT31" s="85">
        <v>13049144</v>
      </c>
      <c r="AU31" s="87">
        <v>10365390</v>
      </c>
      <c r="AV31" s="83">
        <v>13048879</v>
      </c>
      <c r="AW31" s="115">
        <v>13285157</v>
      </c>
      <c r="AX31" s="84">
        <v>10729820</v>
      </c>
      <c r="AY31" s="131">
        <v>13285158</v>
      </c>
      <c r="AZ31" s="86">
        <v>13285158</v>
      </c>
      <c r="BA31" s="88">
        <v>11415916</v>
      </c>
      <c r="BB31" s="83">
        <v>13285158</v>
      </c>
      <c r="BC31" s="115">
        <v>13683712</v>
      </c>
      <c r="BD31" s="84">
        <v>11069404</v>
      </c>
      <c r="BE31" s="131">
        <v>13683712</v>
      </c>
      <c r="BF31" s="86">
        <v>14094223</v>
      </c>
      <c r="BG31" s="88">
        <v>12158808</v>
      </c>
      <c r="BH31" s="83">
        <v>14094223</v>
      </c>
      <c r="BI31" s="115">
        <v>14517049</v>
      </c>
      <c r="BJ31" s="84">
        <v>13660966</v>
      </c>
      <c r="BK31" s="131">
        <v>14517049</v>
      </c>
      <c r="BL31" s="86">
        <v>14517049</v>
      </c>
      <c r="BM31" s="88">
        <v>14267974</v>
      </c>
      <c r="BN31" s="83">
        <v>14517049</v>
      </c>
      <c r="BO31" s="115">
        <v>14807389</v>
      </c>
      <c r="BP31" s="84">
        <v>14120290</v>
      </c>
    </row>
    <row r="32" spans="1:68" x14ac:dyDescent="0.25">
      <c r="A32" s="7" t="s">
        <v>60</v>
      </c>
      <c r="B32" s="4" t="s">
        <v>53</v>
      </c>
      <c r="C32" s="21" t="s">
        <v>61</v>
      </c>
      <c r="D32" s="62">
        <v>8468465</v>
      </c>
      <c r="E32" s="63">
        <v>9070017</v>
      </c>
      <c r="F32" s="63">
        <v>11476226</v>
      </c>
      <c r="G32" s="27">
        <f t="shared" si="0"/>
        <v>0.19999993350535497</v>
      </c>
      <c r="H32" s="68">
        <v>8467105</v>
      </c>
      <c r="I32" s="69">
        <v>10059413</v>
      </c>
      <c r="J32" s="69">
        <v>12713262</v>
      </c>
      <c r="K32" s="45">
        <f t="shared" si="1"/>
        <v>0.37511994095359569</v>
      </c>
      <c r="L32" s="62">
        <v>8467105</v>
      </c>
      <c r="M32" s="63">
        <v>10023968</v>
      </c>
      <c r="N32" s="63">
        <v>14168177</v>
      </c>
      <c r="O32" s="27">
        <f t="shared" si="2"/>
        <v>0.27308250097525516</v>
      </c>
      <c r="P32" s="68">
        <v>8467105</v>
      </c>
      <c r="Q32" s="69">
        <v>9580877</v>
      </c>
      <c r="R32" s="69">
        <v>12862195</v>
      </c>
      <c r="S32" s="45">
        <f t="shared" si="3"/>
        <v>0.25341278563123848</v>
      </c>
      <c r="T32" s="62">
        <v>9532814</v>
      </c>
      <c r="U32" s="63">
        <v>9532814</v>
      </c>
      <c r="V32" s="63">
        <v>10415042</v>
      </c>
      <c r="W32" s="27">
        <f t="shared" si="4"/>
        <v>0</v>
      </c>
      <c r="X32" s="74">
        <v>9532814</v>
      </c>
      <c r="Y32" s="69">
        <v>9590010</v>
      </c>
      <c r="Z32" s="69">
        <v>10356177</v>
      </c>
      <c r="AA32" s="40">
        <f t="shared" si="5"/>
        <v>6.9466322873386346E-2</v>
      </c>
      <c r="AB32" s="26">
        <v>9590010</v>
      </c>
      <c r="AC32" s="14">
        <v>9618780</v>
      </c>
      <c r="AD32" s="14">
        <v>9561040</v>
      </c>
      <c r="AE32" s="15">
        <f t="shared" si="6"/>
        <v>1.0528476305974419</v>
      </c>
      <c r="AF32" s="27">
        <f t="shared" si="7"/>
        <v>-0.99309630652399028</v>
      </c>
      <c r="AG32" s="77">
        <v>9618780</v>
      </c>
      <c r="AH32" s="78">
        <v>9700539</v>
      </c>
      <c r="AI32" s="79">
        <v>10376762</v>
      </c>
      <c r="AJ32" s="80">
        <v>9700539</v>
      </c>
      <c r="AK32" s="81">
        <v>9736430</v>
      </c>
      <c r="AL32" s="82">
        <v>10079472</v>
      </c>
      <c r="AM32" s="77">
        <v>9736430</v>
      </c>
      <c r="AN32" s="78">
        <v>9867332</v>
      </c>
      <c r="AO32" s="79">
        <v>10323201</v>
      </c>
      <c r="AP32" s="83">
        <v>9867371</v>
      </c>
      <c r="AQ32" s="115">
        <v>10137736</v>
      </c>
      <c r="AR32" s="84">
        <v>11258649</v>
      </c>
      <c r="AS32" s="85">
        <v>10137737</v>
      </c>
      <c r="AT32" s="85">
        <v>10378941</v>
      </c>
      <c r="AU32" s="87">
        <v>11418499</v>
      </c>
      <c r="AV32" s="83">
        <v>10378942</v>
      </c>
      <c r="AW32" s="115">
        <v>10567796</v>
      </c>
      <c r="AX32" s="84">
        <v>12802110</v>
      </c>
      <c r="AY32" s="131">
        <v>10567831</v>
      </c>
      <c r="AZ32" s="86">
        <v>10567831</v>
      </c>
      <c r="BA32" s="88">
        <v>13249883</v>
      </c>
      <c r="BB32" s="83">
        <v>10567831</v>
      </c>
      <c r="BC32" s="115">
        <v>11444664</v>
      </c>
      <c r="BD32" s="84">
        <v>13908148</v>
      </c>
      <c r="BE32" s="131">
        <v>11380190</v>
      </c>
      <c r="BF32" s="86">
        <v>12939655</v>
      </c>
      <c r="BG32" s="88">
        <v>14499119</v>
      </c>
      <c r="BH32" s="83">
        <v>12935884</v>
      </c>
      <c r="BI32" s="115">
        <v>15877027</v>
      </c>
      <c r="BJ32" s="84">
        <v>15877027</v>
      </c>
      <c r="BK32" s="131">
        <v>15861280</v>
      </c>
      <c r="BL32" s="86">
        <v>16210993</v>
      </c>
      <c r="BM32" s="88">
        <v>16210993</v>
      </c>
      <c r="BN32" s="83">
        <v>16211012</v>
      </c>
      <c r="BO32" s="115">
        <v>16897579</v>
      </c>
      <c r="BP32" s="84">
        <v>16897579</v>
      </c>
    </row>
    <row r="33" spans="1:68" x14ac:dyDescent="0.25">
      <c r="A33" s="7" t="s">
        <v>62</v>
      </c>
      <c r="B33" s="4" t="s">
        <v>53</v>
      </c>
      <c r="C33" s="21" t="s">
        <v>63</v>
      </c>
      <c r="D33" s="62">
        <v>10922227</v>
      </c>
      <c r="E33" s="63">
        <v>11827503</v>
      </c>
      <c r="F33" s="63">
        <v>15448610</v>
      </c>
      <c r="G33" s="27">
        <f t="shared" si="0"/>
        <v>0.19999986744382878</v>
      </c>
      <c r="H33" s="68">
        <v>10919493</v>
      </c>
      <c r="I33" s="69">
        <v>12840532</v>
      </c>
      <c r="J33" s="69">
        <v>16042265</v>
      </c>
      <c r="K33" s="45">
        <f t="shared" si="1"/>
        <v>0.37520014499892385</v>
      </c>
      <c r="L33" s="62">
        <v>10913686</v>
      </c>
      <c r="M33" s="63">
        <v>12840733</v>
      </c>
      <c r="N33" s="63">
        <v>18624241</v>
      </c>
      <c r="O33" s="27">
        <f t="shared" si="2"/>
        <v>0.25011161948450489</v>
      </c>
      <c r="P33" s="68">
        <v>10913686</v>
      </c>
      <c r="Q33" s="69">
        <v>12840733</v>
      </c>
      <c r="R33" s="69">
        <v>18860375</v>
      </c>
      <c r="S33" s="45">
        <f t="shared" si="3"/>
        <v>0.24249684365400484</v>
      </c>
      <c r="T33" s="62">
        <v>12840733</v>
      </c>
      <c r="U33" s="63">
        <v>12840733</v>
      </c>
      <c r="V33" s="63">
        <v>17009265</v>
      </c>
      <c r="W33" s="27">
        <f t="shared" si="4"/>
        <v>0</v>
      </c>
      <c r="X33" s="74">
        <v>12840733</v>
      </c>
      <c r="Y33" s="69">
        <v>12917777</v>
      </c>
      <c r="Z33" s="69">
        <v>16901420</v>
      </c>
      <c r="AA33" s="40">
        <f t="shared" si="5"/>
        <v>1.8973144199491365E-2</v>
      </c>
      <c r="AB33" s="26">
        <v>12933438</v>
      </c>
      <c r="AC33" s="14">
        <v>12972238</v>
      </c>
      <c r="AD33" s="14">
        <v>17474370</v>
      </c>
      <c r="AE33" s="15">
        <f t="shared" si="6"/>
        <v>0.31287641310636838</v>
      </c>
      <c r="AF33" s="27">
        <f t="shared" si="7"/>
        <v>8.544501437149906E-3</v>
      </c>
      <c r="AG33" s="77">
        <v>12972750</v>
      </c>
      <c r="AH33" s="78">
        <v>13158703</v>
      </c>
      <c r="AI33" s="79">
        <v>17287205</v>
      </c>
      <c r="AJ33" s="80">
        <v>13159678</v>
      </c>
      <c r="AK33" s="81">
        <v>13208368</v>
      </c>
      <c r="AL33" s="82">
        <v>17206317</v>
      </c>
      <c r="AM33" s="77">
        <v>13208368</v>
      </c>
      <c r="AN33" s="78">
        <v>13381858</v>
      </c>
      <c r="AO33" s="79">
        <v>17241002</v>
      </c>
      <c r="AP33" s="83">
        <v>13381740</v>
      </c>
      <c r="AQ33" s="115">
        <v>13838725</v>
      </c>
      <c r="AR33" s="84">
        <v>18086975</v>
      </c>
      <c r="AS33" s="85">
        <v>13838726</v>
      </c>
      <c r="AT33" s="85">
        <v>14395146</v>
      </c>
      <c r="AU33" s="87">
        <v>19322614</v>
      </c>
      <c r="AV33" s="83">
        <v>14394659</v>
      </c>
      <c r="AW33" s="115">
        <v>14822697</v>
      </c>
      <c r="AX33" s="84">
        <v>20068457</v>
      </c>
      <c r="AY33" s="131">
        <v>14821855</v>
      </c>
      <c r="AZ33" s="86">
        <v>14821855</v>
      </c>
      <c r="BA33" s="88">
        <v>21006726</v>
      </c>
      <c r="BB33" s="83">
        <v>14821855</v>
      </c>
      <c r="BC33" s="115">
        <v>16473381</v>
      </c>
      <c r="BD33" s="84">
        <v>21113386</v>
      </c>
      <c r="BE33" s="131">
        <v>16502802</v>
      </c>
      <c r="BF33" s="86">
        <v>19979409</v>
      </c>
      <c r="BG33" s="88">
        <v>23456015</v>
      </c>
      <c r="BH33" s="83">
        <v>20010075</v>
      </c>
      <c r="BI33" s="115">
        <v>26279881</v>
      </c>
      <c r="BJ33" s="84">
        <v>26279881</v>
      </c>
      <c r="BK33" s="131">
        <v>26239436</v>
      </c>
      <c r="BL33" s="86">
        <v>27259306</v>
      </c>
      <c r="BM33" s="88">
        <v>27259306</v>
      </c>
      <c r="BN33" s="83">
        <v>27173151</v>
      </c>
      <c r="BO33" s="115">
        <v>29033199</v>
      </c>
      <c r="BP33" s="84">
        <v>29033199</v>
      </c>
    </row>
    <row r="34" spans="1:68" x14ac:dyDescent="0.25">
      <c r="A34" s="7" t="s">
        <v>64</v>
      </c>
      <c r="B34" s="4" t="s">
        <v>53</v>
      </c>
      <c r="C34" s="21" t="s">
        <v>65</v>
      </c>
      <c r="D34" s="62">
        <v>3983276</v>
      </c>
      <c r="E34" s="63">
        <v>4288593</v>
      </c>
      <c r="F34" s="63">
        <v>5509861</v>
      </c>
      <c r="G34" s="27">
        <f t="shared" si="0"/>
        <v>0.2</v>
      </c>
      <c r="H34" s="68">
        <v>3987958</v>
      </c>
      <c r="I34" s="69">
        <v>4476635</v>
      </c>
      <c r="J34" s="69">
        <v>5291098</v>
      </c>
      <c r="K34" s="45">
        <f t="shared" si="1"/>
        <v>0.37365711847636757</v>
      </c>
      <c r="L34" s="62">
        <v>3987958</v>
      </c>
      <c r="M34" s="63">
        <v>4483423</v>
      </c>
      <c r="N34" s="63">
        <v>5547809</v>
      </c>
      <c r="O34" s="27">
        <f t="shared" si="2"/>
        <v>0.31763610755129817</v>
      </c>
      <c r="P34" s="68">
        <v>3987958</v>
      </c>
      <c r="Q34" s="69">
        <v>4483423</v>
      </c>
      <c r="R34" s="69">
        <v>5550078</v>
      </c>
      <c r="S34" s="45">
        <f t="shared" si="3"/>
        <v>0.31717473689601311</v>
      </c>
      <c r="T34" s="62">
        <v>4483423</v>
      </c>
      <c r="U34" s="63">
        <v>4483423</v>
      </c>
      <c r="V34" s="63">
        <v>5120839</v>
      </c>
      <c r="W34" s="27">
        <f t="shared" si="4"/>
        <v>0</v>
      </c>
      <c r="X34" s="74">
        <v>4483423</v>
      </c>
      <c r="Y34" s="69">
        <v>4510323</v>
      </c>
      <c r="Z34" s="69">
        <v>5218397</v>
      </c>
      <c r="AA34" s="40">
        <f t="shared" si="5"/>
        <v>3.6599934147330385E-2</v>
      </c>
      <c r="AB34" s="26">
        <v>4510323</v>
      </c>
      <c r="AC34" s="14">
        <v>4523853</v>
      </c>
      <c r="AD34" s="14">
        <v>6190215</v>
      </c>
      <c r="AE34" s="15">
        <f t="shared" si="6"/>
        <v>0.24494424177559959</v>
      </c>
      <c r="AF34" s="27">
        <f t="shared" si="7"/>
        <v>8.054089191448021E-3</v>
      </c>
      <c r="AG34" s="77">
        <v>4523853</v>
      </c>
      <c r="AH34" s="78">
        <v>4562305</v>
      </c>
      <c r="AI34" s="79">
        <v>4482520</v>
      </c>
      <c r="AJ34" s="80">
        <v>4562305</v>
      </c>
      <c r="AK34" s="81">
        <v>4579185</v>
      </c>
      <c r="AL34" s="82">
        <v>4203084</v>
      </c>
      <c r="AM34" s="77">
        <v>4579185</v>
      </c>
      <c r="AN34" s="78">
        <v>4696716</v>
      </c>
      <c r="AO34" s="79">
        <v>3999645</v>
      </c>
      <c r="AP34" s="83">
        <v>4696717</v>
      </c>
      <c r="AQ34" s="115">
        <v>4854057</v>
      </c>
      <c r="AR34" s="84">
        <v>3860896</v>
      </c>
      <c r="AS34" s="85">
        <v>4854057</v>
      </c>
      <c r="AT34" s="85">
        <v>5030857</v>
      </c>
      <c r="AU34" s="87">
        <v>3899928</v>
      </c>
      <c r="AV34" s="83">
        <v>5031025</v>
      </c>
      <c r="AW34" s="115">
        <v>5203703</v>
      </c>
      <c r="AX34" s="84">
        <v>4011021</v>
      </c>
      <c r="AY34" s="131">
        <v>5203704</v>
      </c>
      <c r="AZ34" s="86">
        <v>5203704</v>
      </c>
      <c r="BA34" s="88">
        <v>3990227</v>
      </c>
      <c r="BB34" s="83">
        <v>5203704</v>
      </c>
      <c r="BC34" s="115">
        <v>5361475</v>
      </c>
      <c r="BD34" s="84">
        <v>3812886</v>
      </c>
      <c r="BE34" s="131">
        <v>5364782</v>
      </c>
      <c r="BF34" s="86">
        <v>5525725</v>
      </c>
      <c r="BG34" s="88">
        <v>3979808</v>
      </c>
      <c r="BH34" s="83">
        <v>5525725</v>
      </c>
      <c r="BI34" s="115">
        <v>5691496</v>
      </c>
      <c r="BJ34" s="84">
        <v>4558185</v>
      </c>
      <c r="BK34" s="131">
        <v>5691496</v>
      </c>
      <c r="BL34" s="86">
        <v>5691496</v>
      </c>
      <c r="BM34" s="88">
        <v>4827693</v>
      </c>
      <c r="BN34" s="83">
        <v>5691496</v>
      </c>
      <c r="BO34" s="115">
        <v>5805325</v>
      </c>
      <c r="BP34" s="84">
        <v>5021613</v>
      </c>
    </row>
    <row r="35" spans="1:68" x14ac:dyDescent="0.25">
      <c r="A35" s="7" t="s">
        <v>66</v>
      </c>
      <c r="B35" s="4" t="s">
        <v>53</v>
      </c>
      <c r="C35" s="21" t="s">
        <v>67</v>
      </c>
      <c r="D35" s="62">
        <v>12833691</v>
      </c>
      <c r="E35" s="63">
        <v>14004119</v>
      </c>
      <c r="F35" s="63">
        <v>18685833</v>
      </c>
      <c r="G35" s="27">
        <f t="shared" si="0"/>
        <v>0.19999993164895863</v>
      </c>
      <c r="H35" s="68">
        <v>12833691</v>
      </c>
      <c r="I35" s="69">
        <v>14922370</v>
      </c>
      <c r="J35" s="69">
        <v>18403502</v>
      </c>
      <c r="K35" s="45">
        <f t="shared" si="1"/>
        <v>0.37499997755758679</v>
      </c>
      <c r="L35" s="62">
        <v>12833691</v>
      </c>
      <c r="M35" s="63">
        <v>14915632</v>
      </c>
      <c r="N35" s="63">
        <v>19457839</v>
      </c>
      <c r="O35" s="27">
        <f t="shared" si="2"/>
        <v>0.31429566489154531</v>
      </c>
      <c r="P35" s="68">
        <v>12833691</v>
      </c>
      <c r="Q35" s="69">
        <v>14915632</v>
      </c>
      <c r="R35" s="69">
        <v>19438789</v>
      </c>
      <c r="S35" s="45">
        <f t="shared" si="3"/>
        <v>0.31520213628927229</v>
      </c>
      <c r="T35" s="62">
        <v>14915632</v>
      </c>
      <c r="U35" s="63">
        <v>14915632</v>
      </c>
      <c r="V35" s="63">
        <v>19553280</v>
      </c>
      <c r="W35" s="27">
        <f t="shared" si="4"/>
        <v>0</v>
      </c>
      <c r="X35" s="74">
        <v>14915632</v>
      </c>
      <c r="Y35" s="69">
        <v>15005125</v>
      </c>
      <c r="Z35" s="69">
        <v>19460527</v>
      </c>
      <c r="AA35" s="40">
        <f t="shared" si="5"/>
        <v>1.9690883947813976E-2</v>
      </c>
      <c r="AB35" s="26">
        <v>15005125</v>
      </c>
      <c r="AC35" s="14">
        <v>15050140</v>
      </c>
      <c r="AD35" s="14">
        <v>19043814</v>
      </c>
      <c r="AE35" s="15">
        <f t="shared" si="6"/>
        <v>0.35690903384683365</v>
      </c>
      <c r="AF35" s="27">
        <f t="shared" si="7"/>
        <v>1.1145943646564516E-2</v>
      </c>
      <c r="AG35" s="77">
        <v>15050140</v>
      </c>
      <c r="AH35" s="78">
        <v>15186655</v>
      </c>
      <c r="AI35" s="79">
        <v>18217553</v>
      </c>
      <c r="AJ35" s="80">
        <v>15186614</v>
      </c>
      <c r="AK35" s="81">
        <v>15292885</v>
      </c>
      <c r="AL35" s="82">
        <v>17843390</v>
      </c>
      <c r="AM35" s="77">
        <v>15292474</v>
      </c>
      <c r="AN35" s="78">
        <v>15968185</v>
      </c>
      <c r="AO35" s="79">
        <v>17422096</v>
      </c>
      <c r="AP35" s="83">
        <v>15969637</v>
      </c>
      <c r="AQ35" s="115">
        <v>16504619</v>
      </c>
      <c r="AR35" s="84">
        <v>17611673</v>
      </c>
      <c r="AS35" s="85">
        <v>16504620</v>
      </c>
      <c r="AT35" s="85">
        <v>17129363</v>
      </c>
      <c r="AU35" s="87">
        <v>18152722</v>
      </c>
      <c r="AV35" s="83">
        <v>17129397</v>
      </c>
      <c r="AW35" s="115">
        <v>17515622</v>
      </c>
      <c r="AX35" s="84">
        <v>19133844</v>
      </c>
      <c r="AY35" s="131">
        <v>17515622</v>
      </c>
      <c r="AZ35" s="86">
        <v>17515622</v>
      </c>
      <c r="BA35" s="88">
        <v>19660329</v>
      </c>
      <c r="BB35" s="83">
        <v>17515622</v>
      </c>
      <c r="BC35" s="115">
        <v>18166853</v>
      </c>
      <c r="BD35" s="84">
        <v>19902834</v>
      </c>
      <c r="BE35" s="131">
        <v>18094291</v>
      </c>
      <c r="BF35" s="86">
        <v>19348478</v>
      </c>
      <c r="BG35" s="88">
        <v>20602665</v>
      </c>
      <c r="BH35" s="83">
        <v>19337051</v>
      </c>
      <c r="BI35" s="115">
        <v>21829373</v>
      </c>
      <c r="BJ35" s="84">
        <v>21829373</v>
      </c>
      <c r="BK35" s="131">
        <v>21778742</v>
      </c>
      <c r="BL35" s="86">
        <v>22239901</v>
      </c>
      <c r="BM35" s="88">
        <v>22239901</v>
      </c>
      <c r="BN35" s="83">
        <v>22214427</v>
      </c>
      <c r="BO35" s="115">
        <v>24602723</v>
      </c>
      <c r="BP35" s="84">
        <v>24602723</v>
      </c>
    </row>
    <row r="36" spans="1:68" x14ac:dyDescent="0.25">
      <c r="A36" s="7" t="s">
        <v>68</v>
      </c>
      <c r="B36" s="4" t="s">
        <v>53</v>
      </c>
      <c r="C36" s="21" t="s">
        <v>69</v>
      </c>
      <c r="D36" s="62">
        <v>16817896</v>
      </c>
      <c r="E36" s="63">
        <v>19054177</v>
      </c>
      <c r="F36" s="63">
        <v>27999302</v>
      </c>
      <c r="G36" s="27">
        <f t="shared" si="0"/>
        <v>0.19999998211316181</v>
      </c>
      <c r="H36" s="68">
        <v>16816777</v>
      </c>
      <c r="I36" s="69">
        <v>21511808</v>
      </c>
      <c r="J36" s="69">
        <v>29336861</v>
      </c>
      <c r="K36" s="45">
        <f t="shared" si="1"/>
        <v>0.37503347920534963</v>
      </c>
      <c r="L36" s="62">
        <v>16816777</v>
      </c>
      <c r="M36" s="63">
        <v>21526373</v>
      </c>
      <c r="N36" s="63">
        <v>34201884</v>
      </c>
      <c r="O36" s="27">
        <f t="shared" si="2"/>
        <v>0.2708983039333609</v>
      </c>
      <c r="P36" s="68">
        <v>16816777</v>
      </c>
      <c r="Q36" s="69">
        <v>21526373</v>
      </c>
      <c r="R36" s="69">
        <v>34097370</v>
      </c>
      <c r="S36" s="45">
        <f t="shared" si="3"/>
        <v>0.27253671213713559</v>
      </c>
      <c r="T36" s="62">
        <v>21526373</v>
      </c>
      <c r="U36" s="63">
        <v>21526373</v>
      </c>
      <c r="V36" s="63">
        <v>28604128</v>
      </c>
      <c r="W36" s="27">
        <f t="shared" si="4"/>
        <v>0</v>
      </c>
      <c r="X36" s="74">
        <v>21526373</v>
      </c>
      <c r="Y36" s="69">
        <v>21655531</v>
      </c>
      <c r="Z36" s="69">
        <v>28981468</v>
      </c>
      <c r="AA36" s="40">
        <f t="shared" si="5"/>
        <v>1.7324795995222058E-2</v>
      </c>
      <c r="AB36" s="26">
        <v>21655531</v>
      </c>
      <c r="AC36" s="14">
        <v>21720497</v>
      </c>
      <c r="AD36" s="14">
        <v>30712383</v>
      </c>
      <c r="AE36" s="15">
        <f t="shared" si="6"/>
        <v>0.35284505286161338</v>
      </c>
      <c r="AF36" s="27">
        <f t="shared" si="7"/>
        <v>7.1731325630583339E-3</v>
      </c>
      <c r="AG36" s="77">
        <v>21720497</v>
      </c>
      <c r="AH36" s="78">
        <v>22065007</v>
      </c>
      <c r="AI36" s="79">
        <v>29713769</v>
      </c>
      <c r="AJ36" s="80">
        <v>22062125</v>
      </c>
      <c r="AK36" s="81">
        <v>22145948</v>
      </c>
      <c r="AL36" s="82">
        <v>30444454</v>
      </c>
      <c r="AM36" s="77">
        <v>22145859</v>
      </c>
      <c r="AN36" s="78">
        <v>22424784</v>
      </c>
      <c r="AO36" s="79">
        <v>30132421</v>
      </c>
      <c r="AP36" s="83">
        <v>22424796</v>
      </c>
      <c r="AQ36" s="115">
        <v>23176026</v>
      </c>
      <c r="AR36" s="84">
        <v>30013565</v>
      </c>
      <c r="AS36" s="85">
        <v>23176027</v>
      </c>
      <c r="AT36" s="85">
        <v>23771980</v>
      </c>
      <c r="AU36" s="87">
        <v>30060728</v>
      </c>
      <c r="AV36" s="83">
        <v>23772199</v>
      </c>
      <c r="AW36" s="115">
        <v>24269782</v>
      </c>
      <c r="AX36" s="84">
        <v>31625983</v>
      </c>
      <c r="AY36" s="131">
        <v>24268048</v>
      </c>
      <c r="AZ36" s="86">
        <v>24268048</v>
      </c>
      <c r="BA36" s="88">
        <v>32033615</v>
      </c>
      <c r="BB36" s="83">
        <v>24268048</v>
      </c>
      <c r="BC36" s="115">
        <v>26308674</v>
      </c>
      <c r="BD36" s="84">
        <v>32041863</v>
      </c>
      <c r="BE36" s="131">
        <v>26215992</v>
      </c>
      <c r="BF36" s="86">
        <v>28327368</v>
      </c>
      <c r="BG36" s="88">
        <v>30438743</v>
      </c>
      <c r="BH36" s="83">
        <v>28271739</v>
      </c>
      <c r="BI36" s="115">
        <v>34639337</v>
      </c>
      <c r="BJ36" s="84">
        <v>34639337</v>
      </c>
      <c r="BK36" s="131">
        <v>34651362</v>
      </c>
      <c r="BL36" s="86">
        <v>38180182</v>
      </c>
      <c r="BM36" s="88">
        <v>38180182</v>
      </c>
      <c r="BN36" s="83">
        <v>38266356</v>
      </c>
      <c r="BO36" s="115">
        <v>39507370</v>
      </c>
      <c r="BP36" s="84">
        <v>39507370</v>
      </c>
    </row>
    <row r="37" spans="1:68" x14ac:dyDescent="0.25">
      <c r="A37" s="7" t="s">
        <v>70</v>
      </c>
      <c r="B37" s="4" t="s">
        <v>53</v>
      </c>
      <c r="C37" s="21" t="s">
        <v>71</v>
      </c>
      <c r="D37" s="62">
        <v>11229995</v>
      </c>
      <c r="E37" s="63">
        <v>12900341</v>
      </c>
      <c r="F37" s="63">
        <v>19581729</v>
      </c>
      <c r="G37" s="27">
        <f t="shared" si="0"/>
        <v>0.19999990421150865</v>
      </c>
      <c r="H37" s="68">
        <v>11229995</v>
      </c>
      <c r="I37" s="69">
        <v>14845482</v>
      </c>
      <c r="J37" s="69">
        <v>21655835</v>
      </c>
      <c r="K37" s="45">
        <f t="shared" si="1"/>
        <v>0.34678136246096236</v>
      </c>
      <c r="L37" s="62">
        <v>11229995</v>
      </c>
      <c r="M37" s="63">
        <v>14830216</v>
      </c>
      <c r="N37" s="63">
        <v>24257798</v>
      </c>
      <c r="O37" s="27">
        <f t="shared" si="2"/>
        <v>0.2763490513327535</v>
      </c>
      <c r="P37" s="68">
        <v>11229995</v>
      </c>
      <c r="Q37" s="69">
        <v>14830216</v>
      </c>
      <c r="R37" s="69">
        <v>24119069</v>
      </c>
      <c r="S37" s="45">
        <f t="shared" si="3"/>
        <v>0.27932347971623095</v>
      </c>
      <c r="T37" s="62">
        <v>14830216</v>
      </c>
      <c r="U37" s="63">
        <v>14830216</v>
      </c>
      <c r="V37" s="63">
        <v>23133710</v>
      </c>
      <c r="W37" s="27">
        <f t="shared" si="4"/>
        <v>0</v>
      </c>
      <c r="X37" s="74">
        <v>14830216</v>
      </c>
      <c r="Y37" s="69">
        <v>14978746</v>
      </c>
      <c r="Z37" s="69">
        <v>23567293</v>
      </c>
      <c r="AA37" s="40">
        <f t="shared" si="5"/>
        <v>1.6999964633480968E-2</v>
      </c>
      <c r="AB37" s="26">
        <v>14979863</v>
      </c>
      <c r="AC37" s="14">
        <v>15024802</v>
      </c>
      <c r="AD37" s="14">
        <v>25474600</v>
      </c>
      <c r="AE37" s="15">
        <f t="shared" si="6"/>
        <v>0.26640310489480051</v>
      </c>
      <c r="AF37" s="27">
        <f t="shared" si="7"/>
        <v>4.2820510890363428E-3</v>
      </c>
      <c r="AG37" s="77">
        <v>15024802</v>
      </c>
      <c r="AH37" s="78">
        <v>15379156</v>
      </c>
      <c r="AI37" s="79">
        <v>23246491</v>
      </c>
      <c r="AJ37" s="80">
        <v>15376589</v>
      </c>
      <c r="AK37" s="81">
        <v>15736783</v>
      </c>
      <c r="AL37" s="82">
        <v>24381456</v>
      </c>
      <c r="AM37" s="77">
        <v>15736194</v>
      </c>
      <c r="AN37" s="78">
        <v>16227041</v>
      </c>
      <c r="AO37" s="79">
        <v>25308927</v>
      </c>
      <c r="AP37" s="83">
        <v>16227157</v>
      </c>
      <c r="AQ37" s="115">
        <v>16787165</v>
      </c>
      <c r="AR37" s="84">
        <v>24064963</v>
      </c>
      <c r="AS37" s="85">
        <v>16789995</v>
      </c>
      <c r="AT37" s="85">
        <v>17438711</v>
      </c>
      <c r="AU37" s="87">
        <v>23719150</v>
      </c>
      <c r="AV37" s="83">
        <v>17438711</v>
      </c>
      <c r="AW37" s="115">
        <v>17853752</v>
      </c>
      <c r="AX37" s="84">
        <v>24688680</v>
      </c>
      <c r="AY37" s="131">
        <v>17855239</v>
      </c>
      <c r="AZ37" s="86">
        <v>17855239</v>
      </c>
      <c r="BA37" s="88">
        <v>24833768</v>
      </c>
      <c r="BB37" s="83">
        <v>17855239</v>
      </c>
      <c r="BC37" s="115">
        <v>19677289</v>
      </c>
      <c r="BD37" s="84">
        <v>24796382</v>
      </c>
      <c r="BE37" s="131">
        <v>19719985</v>
      </c>
      <c r="BF37" s="86">
        <v>22701618</v>
      </c>
      <c r="BG37" s="88">
        <v>25683251</v>
      </c>
      <c r="BH37" s="83">
        <v>22702751</v>
      </c>
      <c r="BI37" s="115">
        <v>27273538</v>
      </c>
      <c r="BJ37" s="84">
        <v>27273538</v>
      </c>
      <c r="BK37" s="131">
        <v>27368746</v>
      </c>
      <c r="BL37" s="86">
        <v>28481542</v>
      </c>
      <c r="BM37" s="88">
        <v>28481542</v>
      </c>
      <c r="BN37" s="83">
        <v>29238871</v>
      </c>
      <c r="BO37" s="115">
        <v>34551072</v>
      </c>
      <c r="BP37" s="84">
        <v>34551072</v>
      </c>
    </row>
    <row r="38" spans="1:68" x14ac:dyDescent="0.25">
      <c r="A38" s="7" t="s">
        <v>72</v>
      </c>
      <c r="B38" s="4" t="s">
        <v>53</v>
      </c>
      <c r="C38" s="21" t="s">
        <v>73</v>
      </c>
      <c r="D38" s="62">
        <v>11387721</v>
      </c>
      <c r="E38" s="63">
        <v>12491791</v>
      </c>
      <c r="F38" s="63">
        <v>16908073</v>
      </c>
      <c r="G38" s="27">
        <f t="shared" si="0"/>
        <v>0.19999992754085247</v>
      </c>
      <c r="H38" s="68">
        <v>11387721</v>
      </c>
      <c r="I38" s="69">
        <v>13650819</v>
      </c>
      <c r="J38" s="69">
        <v>17422649</v>
      </c>
      <c r="K38" s="45">
        <f t="shared" si="1"/>
        <v>0.375</v>
      </c>
      <c r="L38" s="62">
        <v>11387721</v>
      </c>
      <c r="M38" s="63">
        <v>13647563</v>
      </c>
      <c r="N38" s="63">
        <v>18526438</v>
      </c>
      <c r="O38" s="27">
        <f t="shared" si="2"/>
        <v>0.31656136529855433</v>
      </c>
      <c r="P38" s="68">
        <v>11387721</v>
      </c>
      <c r="Q38" s="69">
        <v>13647563</v>
      </c>
      <c r="R38" s="69">
        <v>18376586</v>
      </c>
      <c r="S38" s="45">
        <f t="shared" si="3"/>
        <v>0.32334892718631708</v>
      </c>
      <c r="T38" s="62">
        <v>13647563</v>
      </c>
      <c r="U38" s="63">
        <v>13647563</v>
      </c>
      <c r="V38" s="63">
        <v>15620658</v>
      </c>
      <c r="W38" s="27">
        <f t="shared" si="4"/>
        <v>0</v>
      </c>
      <c r="X38" s="74">
        <v>13647563</v>
      </c>
      <c r="Y38" s="69">
        <v>13729448</v>
      </c>
      <c r="Z38" s="69">
        <v>15848698</v>
      </c>
      <c r="AA38" s="40">
        <f t="shared" si="5"/>
        <v>3.7201262076156164E-2</v>
      </c>
      <c r="AB38" s="26">
        <v>13729448</v>
      </c>
      <c r="AC38" s="14">
        <v>13770636</v>
      </c>
      <c r="AD38" s="14">
        <v>14876528</v>
      </c>
      <c r="AE38" s="15">
        <f t="shared" si="6"/>
        <v>0.68301714597568741</v>
      </c>
      <c r="AF38" s="27">
        <f t="shared" si="7"/>
        <v>3.5906824284269626E-2</v>
      </c>
      <c r="AG38" s="77">
        <v>13770636</v>
      </c>
      <c r="AH38" s="78">
        <v>13887686</v>
      </c>
      <c r="AI38" s="79">
        <v>14519472</v>
      </c>
      <c r="AJ38" s="80">
        <v>13887686</v>
      </c>
      <c r="AK38" s="81">
        <v>13939070</v>
      </c>
      <c r="AL38" s="82">
        <v>14081242</v>
      </c>
      <c r="AM38" s="77">
        <v>13939070</v>
      </c>
      <c r="AN38" s="78">
        <v>13939070</v>
      </c>
      <c r="AO38" s="79">
        <v>13603801</v>
      </c>
      <c r="AP38" s="83">
        <v>13939070</v>
      </c>
      <c r="AQ38" s="115">
        <v>14321000</v>
      </c>
      <c r="AR38" s="84">
        <v>13736206</v>
      </c>
      <c r="AS38" s="85">
        <v>14321001</v>
      </c>
      <c r="AT38" s="85">
        <v>14593100</v>
      </c>
      <c r="AU38" s="87">
        <v>14473780</v>
      </c>
      <c r="AV38" s="83">
        <v>14593100</v>
      </c>
      <c r="AW38" s="115">
        <v>14702548</v>
      </c>
      <c r="AX38" s="84">
        <v>15255952</v>
      </c>
      <c r="AY38" s="131">
        <v>14702548</v>
      </c>
      <c r="AZ38" s="86">
        <v>14702548</v>
      </c>
      <c r="BA38" s="88">
        <v>16222477</v>
      </c>
      <c r="BB38" s="83">
        <v>14702548</v>
      </c>
      <c r="BC38" s="115">
        <v>15238246</v>
      </c>
      <c r="BD38" s="84">
        <v>16704627</v>
      </c>
      <c r="BE38" s="131">
        <v>15245982</v>
      </c>
      <c r="BF38" s="86">
        <v>16569390</v>
      </c>
      <c r="BG38" s="88">
        <v>17892798</v>
      </c>
      <c r="BH38" s="83">
        <v>16585675</v>
      </c>
      <c r="BI38" s="115">
        <v>20016528</v>
      </c>
      <c r="BJ38" s="84">
        <v>20016528</v>
      </c>
      <c r="BK38" s="131">
        <v>20032511</v>
      </c>
      <c r="BL38" s="86">
        <v>20032511</v>
      </c>
      <c r="BM38" s="88">
        <v>20006707</v>
      </c>
      <c r="BN38" s="83">
        <v>20037868</v>
      </c>
      <c r="BO38" s="115">
        <v>23865523</v>
      </c>
      <c r="BP38" s="84">
        <v>23865523</v>
      </c>
    </row>
    <row r="39" spans="1:68" x14ac:dyDescent="0.25">
      <c r="A39" s="7" t="s">
        <v>74</v>
      </c>
      <c r="B39" s="4" t="s">
        <v>53</v>
      </c>
      <c r="C39" s="21" t="s">
        <v>75</v>
      </c>
      <c r="D39" s="62">
        <v>10309049</v>
      </c>
      <c r="E39" s="63">
        <v>11367194</v>
      </c>
      <c r="F39" s="63">
        <v>15599775</v>
      </c>
      <c r="G39" s="27">
        <f t="shared" si="0"/>
        <v>0.19999996219800459</v>
      </c>
      <c r="H39" s="68">
        <v>10309049</v>
      </c>
      <c r="I39" s="69">
        <v>12532133</v>
      </c>
      <c r="J39" s="69">
        <v>16237273</v>
      </c>
      <c r="K39" s="45">
        <f t="shared" si="1"/>
        <v>0.375</v>
      </c>
      <c r="L39" s="62">
        <v>10309049</v>
      </c>
      <c r="M39" s="63">
        <v>12533356</v>
      </c>
      <c r="N39" s="63">
        <v>18661297</v>
      </c>
      <c r="O39" s="27">
        <f t="shared" si="2"/>
        <v>0.26631237482411918</v>
      </c>
      <c r="P39" s="68">
        <v>10309049</v>
      </c>
      <c r="Q39" s="69">
        <v>12533356</v>
      </c>
      <c r="R39" s="69">
        <v>18487364</v>
      </c>
      <c r="S39" s="45">
        <f t="shared" si="3"/>
        <v>0.271976195585521</v>
      </c>
      <c r="T39" s="62">
        <v>12533356</v>
      </c>
      <c r="U39" s="63">
        <v>12533356</v>
      </c>
      <c r="V39" s="63">
        <v>18084747</v>
      </c>
      <c r="W39" s="27">
        <f t="shared" si="4"/>
        <v>0</v>
      </c>
      <c r="X39" s="74">
        <v>12533356</v>
      </c>
      <c r="Y39" s="69">
        <v>12626855</v>
      </c>
      <c r="Z39" s="69">
        <v>18033352</v>
      </c>
      <c r="AA39" s="40">
        <f t="shared" si="5"/>
        <v>1.6999830545331305E-2</v>
      </c>
      <c r="AB39" s="26">
        <v>12626933</v>
      </c>
      <c r="AC39" s="14">
        <v>12664813</v>
      </c>
      <c r="AD39" s="14">
        <v>17101563</v>
      </c>
      <c r="AE39" s="15">
        <f t="shared" si="6"/>
        <v>0.34681768782515576</v>
      </c>
      <c r="AF39" s="27">
        <f t="shared" si="7"/>
        <v>8.4655044104205261E-3</v>
      </c>
      <c r="AG39" s="77">
        <v>12664813</v>
      </c>
      <c r="AH39" s="78">
        <v>12772463</v>
      </c>
      <c r="AI39" s="79">
        <v>15128324</v>
      </c>
      <c r="AJ39" s="80">
        <v>12772463</v>
      </c>
      <c r="AK39" s="81">
        <v>12819721</v>
      </c>
      <c r="AL39" s="82">
        <v>14582112</v>
      </c>
      <c r="AM39" s="77">
        <v>12819721</v>
      </c>
      <c r="AN39" s="78">
        <v>12980022</v>
      </c>
      <c r="AO39" s="79">
        <v>13922644</v>
      </c>
      <c r="AP39" s="83">
        <v>12979969</v>
      </c>
      <c r="AQ39" s="115">
        <v>13335620</v>
      </c>
      <c r="AR39" s="84">
        <v>13922138</v>
      </c>
      <c r="AS39" s="85">
        <v>13414798</v>
      </c>
      <c r="AT39" s="85">
        <v>13891652</v>
      </c>
      <c r="AU39" s="87">
        <v>14705094</v>
      </c>
      <c r="AV39" s="83">
        <v>13891942</v>
      </c>
      <c r="AW39" s="115">
        <v>14234588</v>
      </c>
      <c r="AX39" s="84">
        <v>15243812</v>
      </c>
      <c r="AY39" s="131">
        <v>14234589</v>
      </c>
      <c r="AZ39" s="86">
        <v>14234589</v>
      </c>
      <c r="BA39" s="88">
        <v>16003836</v>
      </c>
      <c r="BB39" s="83">
        <v>14234589</v>
      </c>
      <c r="BC39" s="115">
        <v>14770597</v>
      </c>
      <c r="BD39" s="84">
        <v>16199430</v>
      </c>
      <c r="BE39" s="131">
        <v>14716628</v>
      </c>
      <c r="BF39" s="86">
        <v>15955939</v>
      </c>
      <c r="BG39" s="88">
        <v>17195249</v>
      </c>
      <c r="BH39" s="83">
        <v>15932235</v>
      </c>
      <c r="BI39" s="115">
        <v>18787171</v>
      </c>
      <c r="BJ39" s="84">
        <v>18787171</v>
      </c>
      <c r="BK39" s="131">
        <v>18732160</v>
      </c>
      <c r="BL39" s="86">
        <v>19023139</v>
      </c>
      <c r="BM39" s="88">
        <v>19023139</v>
      </c>
      <c r="BN39" s="83">
        <v>19002171</v>
      </c>
      <c r="BO39" s="115">
        <v>19382214</v>
      </c>
      <c r="BP39" s="84">
        <v>19107159</v>
      </c>
    </row>
    <row r="40" spans="1:68" x14ac:dyDescent="0.25">
      <c r="A40" s="7" t="s">
        <v>76</v>
      </c>
      <c r="B40" s="4" t="s">
        <v>78</v>
      </c>
      <c r="C40" s="21" t="s">
        <v>77</v>
      </c>
      <c r="D40" s="62">
        <v>2855486</v>
      </c>
      <c r="E40" s="63">
        <v>2965689</v>
      </c>
      <c r="F40" s="63">
        <v>3406501</v>
      </c>
      <c r="G40" s="27">
        <f t="shared" si="0"/>
        <v>0.2</v>
      </c>
      <c r="H40" s="68">
        <v>2855486</v>
      </c>
      <c r="I40" s="69">
        <v>3056806</v>
      </c>
      <c r="J40" s="69">
        <v>3252865</v>
      </c>
      <c r="K40" s="45">
        <f t="shared" si="1"/>
        <v>0.50661962509342462</v>
      </c>
      <c r="L40" s="62">
        <v>2855486</v>
      </c>
      <c r="M40" s="63">
        <v>3056806</v>
      </c>
      <c r="N40" s="63">
        <v>4017525</v>
      </c>
      <c r="O40" s="27">
        <f t="shared" si="2"/>
        <v>0.17324719738322036</v>
      </c>
      <c r="P40" s="68">
        <v>2855486</v>
      </c>
      <c r="Q40" s="69">
        <v>3056806</v>
      </c>
      <c r="R40" s="69">
        <v>4013592</v>
      </c>
      <c r="S40" s="45">
        <f t="shared" si="3"/>
        <v>0.1738355556399846</v>
      </c>
      <c r="T40" s="62">
        <v>3056806</v>
      </c>
      <c r="U40" s="63">
        <v>3056806</v>
      </c>
      <c r="V40" s="63">
        <v>3143926</v>
      </c>
      <c r="W40" s="27">
        <f t="shared" si="4"/>
        <v>0</v>
      </c>
      <c r="X40" s="74">
        <v>3056806</v>
      </c>
      <c r="Y40" s="69">
        <v>3075146</v>
      </c>
      <c r="Z40" s="69">
        <v>3196780</v>
      </c>
      <c r="AA40" s="40">
        <f t="shared" si="5"/>
        <v>0.13102433309043107</v>
      </c>
      <c r="AB40" s="26">
        <v>3075146</v>
      </c>
      <c r="AC40" s="14">
        <v>3084371</v>
      </c>
      <c r="AD40" s="14">
        <v>3182342</v>
      </c>
      <c r="AE40" s="15">
        <f t="shared" si="6"/>
        <v>0.70026250091783537</v>
      </c>
      <c r="AF40" s="27">
        <f t="shared" si="7"/>
        <v>8.6057315571476542E-2</v>
      </c>
      <c r="AG40" s="77">
        <v>3084371</v>
      </c>
      <c r="AH40" s="78">
        <v>3110588</v>
      </c>
      <c r="AI40" s="79">
        <v>2680840</v>
      </c>
      <c r="AJ40" s="80">
        <v>3110588</v>
      </c>
      <c r="AK40" s="81">
        <v>3122097</v>
      </c>
      <c r="AL40" s="82">
        <v>2277653</v>
      </c>
      <c r="AM40" s="77">
        <v>3122097</v>
      </c>
      <c r="AN40" s="78">
        <v>3144888</v>
      </c>
      <c r="AO40" s="79">
        <v>2013668</v>
      </c>
      <c r="AP40" s="83">
        <v>3144888</v>
      </c>
      <c r="AQ40" s="115">
        <v>3231057</v>
      </c>
      <c r="AR40" s="84">
        <v>1814239</v>
      </c>
      <c r="AS40" s="85">
        <v>3231058</v>
      </c>
      <c r="AT40" s="85">
        <v>3292448</v>
      </c>
      <c r="AU40" s="87">
        <v>1842819</v>
      </c>
      <c r="AV40" s="83">
        <v>3292448</v>
      </c>
      <c r="AW40" s="115">
        <v>3357504</v>
      </c>
      <c r="AX40" s="84">
        <v>1924650</v>
      </c>
      <c r="AY40" s="131">
        <v>3357504</v>
      </c>
      <c r="AZ40" s="86">
        <v>3357504</v>
      </c>
      <c r="BA40" s="88">
        <v>1928773</v>
      </c>
      <c r="BB40" s="83">
        <v>3357504</v>
      </c>
      <c r="BC40" s="115">
        <v>3458229</v>
      </c>
      <c r="BD40" s="84">
        <v>1966141</v>
      </c>
      <c r="BE40" s="131">
        <v>3458229</v>
      </c>
      <c r="BF40" s="86">
        <v>3561975</v>
      </c>
      <c r="BG40" s="88">
        <v>1827248</v>
      </c>
      <c r="BH40" s="83">
        <v>3561975</v>
      </c>
      <c r="BI40" s="115">
        <v>3668834</v>
      </c>
      <c r="BJ40" s="84">
        <v>2170036</v>
      </c>
      <c r="BK40" s="131">
        <v>3668834</v>
      </c>
      <c r="BL40" s="86">
        <v>3668834</v>
      </c>
      <c r="BM40" s="88">
        <v>2073951</v>
      </c>
      <c r="BN40" s="83">
        <v>3668834</v>
      </c>
      <c r="BO40" s="115">
        <v>3742210</v>
      </c>
      <c r="BP40" s="84">
        <v>2061617</v>
      </c>
    </row>
    <row r="41" spans="1:68" x14ac:dyDescent="0.25">
      <c r="A41" s="7" t="s">
        <v>79</v>
      </c>
      <c r="B41" s="4" t="s">
        <v>78</v>
      </c>
      <c r="C41" s="21" t="s">
        <v>80</v>
      </c>
      <c r="D41" s="62">
        <v>7971121</v>
      </c>
      <c r="E41" s="63">
        <v>8468848</v>
      </c>
      <c r="F41" s="63">
        <v>10459758</v>
      </c>
      <c r="G41" s="27">
        <f t="shared" si="0"/>
        <v>0.1999998392694475</v>
      </c>
      <c r="H41" s="68">
        <v>7971121</v>
      </c>
      <c r="I41" s="69">
        <v>8909371</v>
      </c>
      <c r="J41" s="69">
        <v>10473121</v>
      </c>
      <c r="K41" s="45">
        <f t="shared" si="1"/>
        <v>0.375</v>
      </c>
      <c r="L41" s="62">
        <v>7971121</v>
      </c>
      <c r="M41" s="63">
        <v>8908233</v>
      </c>
      <c r="N41" s="63">
        <v>11983675</v>
      </c>
      <c r="O41" s="27">
        <f t="shared" si="2"/>
        <v>0.23354501895800031</v>
      </c>
      <c r="P41" s="68">
        <v>7971121</v>
      </c>
      <c r="Q41" s="69">
        <v>8908233</v>
      </c>
      <c r="R41" s="69">
        <v>11927051</v>
      </c>
      <c r="S41" s="45">
        <f t="shared" si="3"/>
        <v>0.23688791257681505</v>
      </c>
      <c r="T41" s="62">
        <v>8908233</v>
      </c>
      <c r="U41" s="63">
        <v>8908233</v>
      </c>
      <c r="V41" s="63">
        <v>11647488</v>
      </c>
      <c r="W41" s="27">
        <f t="shared" si="4"/>
        <v>0</v>
      </c>
      <c r="X41" s="74">
        <v>8908233</v>
      </c>
      <c r="Y41" s="69">
        <v>8961682</v>
      </c>
      <c r="Z41" s="69">
        <v>11735823</v>
      </c>
      <c r="AA41" s="40">
        <f t="shared" si="5"/>
        <v>1.8902669764711291E-2</v>
      </c>
      <c r="AB41" s="26">
        <v>8961682</v>
      </c>
      <c r="AC41" s="14">
        <v>8988567</v>
      </c>
      <c r="AD41" s="14">
        <v>11261642</v>
      </c>
      <c r="AE41" s="15">
        <f t="shared" si="6"/>
        <v>0.30920513803133304</v>
      </c>
      <c r="AF41" s="27">
        <f t="shared" si="7"/>
        <v>1.1689333727543088E-2</v>
      </c>
      <c r="AG41" s="77">
        <v>8988567</v>
      </c>
      <c r="AH41" s="78">
        <v>9064969</v>
      </c>
      <c r="AI41" s="79">
        <v>10156953</v>
      </c>
      <c r="AJ41" s="80">
        <v>9064969</v>
      </c>
      <c r="AK41" s="81">
        <v>9098509</v>
      </c>
      <c r="AL41" s="82">
        <v>9566709</v>
      </c>
      <c r="AM41" s="77">
        <v>9098509</v>
      </c>
      <c r="AN41" s="78">
        <v>9190790</v>
      </c>
      <c r="AO41" s="79">
        <v>9374357</v>
      </c>
      <c r="AP41" s="83">
        <v>9190619</v>
      </c>
      <c r="AQ41" s="115">
        <v>9442441</v>
      </c>
      <c r="AR41" s="84">
        <v>9352981</v>
      </c>
      <c r="AS41" s="85">
        <v>9442442</v>
      </c>
      <c r="AT41" s="85">
        <v>9751833</v>
      </c>
      <c r="AU41" s="87">
        <v>9586949</v>
      </c>
      <c r="AV41" s="83">
        <v>9751972</v>
      </c>
      <c r="AW41" s="115">
        <v>9986156</v>
      </c>
      <c r="AX41" s="84">
        <v>10673520</v>
      </c>
      <c r="AY41" s="131">
        <v>9986157</v>
      </c>
      <c r="AZ41" s="86">
        <v>9986157</v>
      </c>
      <c r="BA41" s="88">
        <v>11711072</v>
      </c>
      <c r="BB41" s="83">
        <v>9986157</v>
      </c>
      <c r="BC41" s="115">
        <v>10466158</v>
      </c>
      <c r="BD41" s="84">
        <v>11745694</v>
      </c>
      <c r="BE41" s="131">
        <v>10419154</v>
      </c>
      <c r="BF41" s="86">
        <v>11171235</v>
      </c>
      <c r="BG41" s="88">
        <v>11923316</v>
      </c>
      <c r="BH41" s="83">
        <v>11168729</v>
      </c>
      <c r="BI41" s="115">
        <v>13022678</v>
      </c>
      <c r="BJ41" s="84">
        <v>13022678</v>
      </c>
      <c r="BK41" s="131">
        <v>12993878</v>
      </c>
      <c r="BL41" s="86">
        <v>12993878</v>
      </c>
      <c r="BM41" s="88">
        <v>12228843</v>
      </c>
      <c r="BN41" s="83">
        <v>12993878</v>
      </c>
      <c r="BO41" s="115">
        <v>13253755</v>
      </c>
      <c r="BP41" s="84">
        <v>11983507</v>
      </c>
    </row>
    <row r="42" spans="1:68" x14ac:dyDescent="0.25">
      <c r="A42" s="7" t="s">
        <v>81</v>
      </c>
      <c r="B42" s="4" t="s">
        <v>78</v>
      </c>
      <c r="C42" s="21" t="s">
        <v>82</v>
      </c>
      <c r="D42" s="62">
        <v>2452589</v>
      </c>
      <c r="E42" s="63">
        <v>2526166</v>
      </c>
      <c r="F42" s="63">
        <v>2760388</v>
      </c>
      <c r="G42" s="27">
        <f t="shared" si="0"/>
        <v>0.23904236206095536</v>
      </c>
      <c r="H42" s="68">
        <v>2452589</v>
      </c>
      <c r="I42" s="69">
        <v>2601950</v>
      </c>
      <c r="J42" s="69">
        <v>1941748</v>
      </c>
      <c r="K42" s="45">
        <f t="shared" si="1"/>
        <v>-0.29238256130576834</v>
      </c>
      <c r="L42" s="62">
        <v>2452589</v>
      </c>
      <c r="M42" s="63">
        <v>2601950</v>
      </c>
      <c r="N42" s="63">
        <v>2056070</v>
      </c>
      <c r="O42" s="27">
        <f t="shared" si="2"/>
        <v>-0.37668056259599164</v>
      </c>
      <c r="P42" s="68">
        <v>2452589</v>
      </c>
      <c r="Q42" s="69">
        <v>2601950</v>
      </c>
      <c r="R42" s="69">
        <v>2054061</v>
      </c>
      <c r="S42" s="45">
        <f t="shared" si="3"/>
        <v>-0.37478169664364863</v>
      </c>
      <c r="T42" s="62">
        <v>2601950</v>
      </c>
      <c r="U42" s="63">
        <v>2601950</v>
      </c>
      <c r="V42" s="63">
        <v>2135069</v>
      </c>
      <c r="W42" s="27">
        <f t="shared" si="4"/>
        <v>0</v>
      </c>
      <c r="X42" s="74">
        <v>2601950</v>
      </c>
      <c r="Y42" s="69">
        <v>2617561</v>
      </c>
      <c r="Z42" s="69">
        <v>2039759</v>
      </c>
      <c r="AA42" s="40">
        <f t="shared" si="5"/>
        <v>-2.7768142855364102E-2</v>
      </c>
      <c r="AB42" s="26">
        <v>2617561</v>
      </c>
      <c r="AC42" s="14">
        <v>2625413</v>
      </c>
      <c r="AD42" s="14">
        <v>2187227</v>
      </c>
      <c r="AE42" s="15">
        <f t="shared" si="6"/>
        <v>-0.65127636963845614</v>
      </c>
      <c r="AF42" s="27">
        <f t="shared" si="7"/>
        <v>-1.8246292414729023E-2</v>
      </c>
      <c r="AG42" s="77">
        <v>2625413</v>
      </c>
      <c r="AH42" s="78">
        <v>2647729</v>
      </c>
      <c r="AI42" s="79">
        <v>1903185</v>
      </c>
      <c r="AJ42" s="80">
        <v>2647729</v>
      </c>
      <c r="AK42" s="81">
        <v>2657525</v>
      </c>
      <c r="AL42" s="82">
        <v>1831775</v>
      </c>
      <c r="AM42" s="77">
        <v>2657525</v>
      </c>
      <c r="AN42" s="78">
        <v>2677993</v>
      </c>
      <c r="AO42" s="79">
        <v>1601483</v>
      </c>
      <c r="AP42" s="83">
        <v>2677993</v>
      </c>
      <c r="AQ42" s="115">
        <v>2751370</v>
      </c>
      <c r="AR42" s="84">
        <v>1822279</v>
      </c>
      <c r="AS42" s="85">
        <v>2751370</v>
      </c>
      <c r="AT42" s="85">
        <v>2813175</v>
      </c>
      <c r="AU42" s="87">
        <v>1838716</v>
      </c>
      <c r="AV42" s="83">
        <v>2813175</v>
      </c>
      <c r="AW42" s="115">
        <v>2834273</v>
      </c>
      <c r="AX42" s="84">
        <v>2088469</v>
      </c>
      <c r="AY42" s="131">
        <v>2834274</v>
      </c>
      <c r="AZ42" s="86">
        <v>2834274</v>
      </c>
      <c r="BA42" s="88">
        <v>2093418</v>
      </c>
      <c r="BB42" s="83">
        <v>2834274</v>
      </c>
      <c r="BC42" s="115">
        <v>2961287</v>
      </c>
      <c r="BD42" s="84">
        <v>2029839</v>
      </c>
      <c r="BE42" s="131">
        <v>2962377</v>
      </c>
      <c r="BF42" s="86">
        <v>3051248</v>
      </c>
      <c r="BG42" s="88">
        <v>2400072</v>
      </c>
      <c r="BH42" s="83">
        <v>3051248</v>
      </c>
      <c r="BI42" s="115">
        <v>3142785</v>
      </c>
      <c r="BJ42" s="84">
        <v>2831815</v>
      </c>
      <c r="BK42" s="131">
        <v>3142785</v>
      </c>
      <c r="BL42" s="86">
        <v>3142785</v>
      </c>
      <c r="BM42" s="88">
        <v>2570404</v>
      </c>
      <c r="BN42" s="83">
        <v>3142785</v>
      </c>
      <c r="BO42" s="115">
        <v>3205640</v>
      </c>
      <c r="BP42" s="84">
        <v>2395888</v>
      </c>
    </row>
    <row r="43" spans="1:68" x14ac:dyDescent="0.25">
      <c r="A43" s="7" t="s">
        <v>83</v>
      </c>
      <c r="B43" s="4" t="s">
        <v>78</v>
      </c>
      <c r="C43" s="21" t="s">
        <v>84</v>
      </c>
      <c r="D43" s="62">
        <v>7010829</v>
      </c>
      <c r="E43" s="63">
        <v>7672257</v>
      </c>
      <c r="F43" s="63">
        <v>10317970</v>
      </c>
      <c r="G43" s="27">
        <f t="shared" si="0"/>
        <v>0.19999993952480405</v>
      </c>
      <c r="H43" s="68">
        <v>7016822</v>
      </c>
      <c r="I43" s="69">
        <v>8230271</v>
      </c>
      <c r="J43" s="69">
        <v>10252687</v>
      </c>
      <c r="K43" s="45">
        <f t="shared" si="1"/>
        <v>0.37430664760763732</v>
      </c>
      <c r="L43" s="62">
        <v>0</v>
      </c>
      <c r="M43" s="63">
        <v>8240985</v>
      </c>
      <c r="N43" s="63">
        <v>0</v>
      </c>
      <c r="O43" s="27">
        <f t="shared" si="2"/>
        <v>-1.1744611734486068</v>
      </c>
      <c r="P43" s="68">
        <v>7016822</v>
      </c>
      <c r="Q43" s="69">
        <v>8240985</v>
      </c>
      <c r="R43" s="69">
        <v>10775410</v>
      </c>
      <c r="S43" s="45">
        <f t="shared" si="3"/>
        <v>0.32569757579176012</v>
      </c>
      <c r="T43" s="62">
        <v>8240985</v>
      </c>
      <c r="U43" s="63">
        <v>8240985</v>
      </c>
      <c r="V43" s="63">
        <v>10345271</v>
      </c>
      <c r="W43" s="27">
        <f t="shared" si="4"/>
        <v>0</v>
      </c>
      <c r="X43" s="74">
        <v>8240985</v>
      </c>
      <c r="Y43" s="69">
        <v>8290430</v>
      </c>
      <c r="Z43" s="69">
        <v>10332989</v>
      </c>
      <c r="AA43" s="40">
        <f t="shared" si="5"/>
        <v>2.3635232055005631E-2</v>
      </c>
      <c r="AB43" s="26">
        <v>8290430</v>
      </c>
      <c r="AC43" s="14">
        <v>8315301</v>
      </c>
      <c r="AD43" s="14">
        <v>9628042</v>
      </c>
      <c r="AE43" s="15">
        <f t="shared" si="6"/>
        <v>0.49842026613806367</v>
      </c>
      <c r="AF43" s="27">
        <f t="shared" si="7"/>
        <v>1.8593583191538355E-2</v>
      </c>
      <c r="AG43" s="77">
        <v>8315301</v>
      </c>
      <c r="AH43" s="78">
        <v>8385981</v>
      </c>
      <c r="AI43" s="79">
        <v>9690773</v>
      </c>
      <c r="AJ43" s="80">
        <v>8385981</v>
      </c>
      <c r="AK43" s="81">
        <v>8425927</v>
      </c>
      <c r="AL43" s="82">
        <v>9384648</v>
      </c>
      <c r="AM43" s="77">
        <v>8427214</v>
      </c>
      <c r="AN43" s="78">
        <v>8703697</v>
      </c>
      <c r="AO43" s="79">
        <v>8884581</v>
      </c>
      <c r="AP43" s="83">
        <v>8707091</v>
      </c>
      <c r="AQ43" s="115">
        <v>8998778</v>
      </c>
      <c r="AR43" s="84">
        <v>8783918</v>
      </c>
      <c r="AS43" s="85">
        <v>8998779</v>
      </c>
      <c r="AT43" s="85">
        <v>9265626</v>
      </c>
      <c r="AU43" s="87">
        <v>8881218</v>
      </c>
      <c r="AV43" s="83">
        <v>9265893</v>
      </c>
      <c r="AW43" s="115">
        <v>9484067</v>
      </c>
      <c r="AX43" s="84">
        <v>9072432</v>
      </c>
      <c r="AY43" s="131">
        <v>9484067</v>
      </c>
      <c r="AZ43" s="86">
        <v>9484067</v>
      </c>
      <c r="BA43" s="88">
        <v>8924775</v>
      </c>
      <c r="BB43" s="83">
        <v>9484067</v>
      </c>
      <c r="BC43" s="115">
        <v>9768589</v>
      </c>
      <c r="BD43" s="84">
        <v>9022134</v>
      </c>
      <c r="BE43" s="131">
        <v>9768589</v>
      </c>
      <c r="BF43" s="86">
        <v>10061646</v>
      </c>
      <c r="BG43" s="88">
        <v>9150322</v>
      </c>
      <c r="BH43" s="83">
        <v>10061646</v>
      </c>
      <c r="BI43" s="115">
        <v>10363495</v>
      </c>
      <c r="BJ43" s="84">
        <v>9721529</v>
      </c>
      <c r="BK43" s="131">
        <v>10363495</v>
      </c>
      <c r="BL43" s="86">
        <v>10363495</v>
      </c>
      <c r="BM43" s="88">
        <v>10072662</v>
      </c>
      <c r="BN43" s="83">
        <v>10363495</v>
      </c>
      <c r="BO43" s="115">
        <v>11275319</v>
      </c>
      <c r="BP43" s="84">
        <v>11275319</v>
      </c>
    </row>
    <row r="44" spans="1:68" x14ac:dyDescent="0.25">
      <c r="A44" s="7" t="s">
        <v>85</v>
      </c>
      <c r="B44" s="4" t="s">
        <v>78</v>
      </c>
      <c r="C44" s="21" t="s">
        <v>86</v>
      </c>
      <c r="D44" s="62">
        <v>3599915</v>
      </c>
      <c r="E44" s="63">
        <v>3860509</v>
      </c>
      <c r="F44" s="63">
        <v>4902886</v>
      </c>
      <c r="G44" s="27">
        <f t="shared" si="0"/>
        <v>0.19999984650464209</v>
      </c>
      <c r="H44" s="68">
        <v>3599915</v>
      </c>
      <c r="I44" s="69">
        <v>4374250</v>
      </c>
      <c r="J44" s="69">
        <v>5664809</v>
      </c>
      <c r="K44" s="45">
        <f t="shared" si="1"/>
        <v>0.37499987892840986</v>
      </c>
      <c r="L44" s="62">
        <v>3599915</v>
      </c>
      <c r="M44" s="63">
        <v>4366003</v>
      </c>
      <c r="N44" s="63">
        <v>6000109</v>
      </c>
      <c r="O44" s="27">
        <f t="shared" si="2"/>
        <v>0.31917753314940378</v>
      </c>
      <c r="P44" s="68">
        <v>3599915</v>
      </c>
      <c r="Q44" s="69">
        <v>4366003</v>
      </c>
      <c r="R44" s="69">
        <v>5986563</v>
      </c>
      <c r="S44" s="45">
        <f t="shared" si="3"/>
        <v>0.32098910270806585</v>
      </c>
      <c r="T44" s="62">
        <v>4366003</v>
      </c>
      <c r="U44" s="63">
        <v>4366003</v>
      </c>
      <c r="V44" s="63">
        <v>5385817</v>
      </c>
      <c r="W44" s="27">
        <f t="shared" si="4"/>
        <v>0</v>
      </c>
      <c r="X44" s="74">
        <v>4366003</v>
      </c>
      <c r="Y44" s="69">
        <v>4392199</v>
      </c>
      <c r="Z44" s="69">
        <v>5390572</v>
      </c>
      <c r="AA44" s="40">
        <f t="shared" si="5"/>
        <v>2.5567824128975208E-2</v>
      </c>
      <c r="AB44" s="26">
        <v>4392199</v>
      </c>
      <c r="AC44" s="14">
        <v>4405375</v>
      </c>
      <c r="AD44" s="14">
        <v>5316567</v>
      </c>
      <c r="AE44" s="15">
        <f t="shared" si="6"/>
        <v>0.4692040087332785</v>
      </c>
      <c r="AF44" s="27">
        <f t="shared" si="7"/>
        <v>1.4254063316774271E-2</v>
      </c>
      <c r="AG44" s="77">
        <v>4405375</v>
      </c>
      <c r="AH44" s="78">
        <v>4447188</v>
      </c>
      <c r="AI44" s="79">
        <v>5375531</v>
      </c>
      <c r="AJ44" s="80">
        <v>4445631</v>
      </c>
      <c r="AK44" s="81">
        <v>4497967</v>
      </c>
      <c r="AL44" s="82">
        <v>5754045</v>
      </c>
      <c r="AM44" s="77">
        <v>4497903</v>
      </c>
      <c r="AN44" s="78">
        <v>4753068</v>
      </c>
      <c r="AO44" s="79">
        <v>5508351</v>
      </c>
      <c r="AP44" s="83">
        <v>4748727</v>
      </c>
      <c r="AQ44" s="115">
        <v>4907809</v>
      </c>
      <c r="AR44" s="84">
        <v>5292351</v>
      </c>
      <c r="AS44" s="85">
        <v>4907809</v>
      </c>
      <c r="AT44" s="85">
        <v>5122766</v>
      </c>
      <c r="AU44" s="87">
        <v>5539874</v>
      </c>
      <c r="AV44" s="83">
        <v>5122501</v>
      </c>
      <c r="AW44" s="115">
        <v>5268407</v>
      </c>
      <c r="AX44" s="84">
        <v>5299152</v>
      </c>
      <c r="AY44" s="131">
        <v>5268408</v>
      </c>
      <c r="AZ44" s="86">
        <v>5268408</v>
      </c>
      <c r="BA44" s="88">
        <v>4872071</v>
      </c>
      <c r="BB44" s="83">
        <v>5268408</v>
      </c>
      <c r="BC44" s="115">
        <v>5426460</v>
      </c>
      <c r="BD44" s="84">
        <v>5109047</v>
      </c>
      <c r="BE44" s="131">
        <v>5426460</v>
      </c>
      <c r="BF44" s="86">
        <v>5589253</v>
      </c>
      <c r="BG44" s="88">
        <v>5122502</v>
      </c>
      <c r="BH44" s="83">
        <v>5589253</v>
      </c>
      <c r="BI44" s="115">
        <v>5756930</v>
      </c>
      <c r="BJ44" s="84">
        <v>5722794</v>
      </c>
      <c r="BK44" s="131">
        <v>5756930</v>
      </c>
      <c r="BL44" s="86">
        <v>5756930</v>
      </c>
      <c r="BM44" s="88">
        <v>5594465</v>
      </c>
      <c r="BN44" s="83">
        <v>5756930</v>
      </c>
      <c r="BO44" s="115">
        <v>5872068</v>
      </c>
      <c r="BP44" s="84">
        <v>5655876</v>
      </c>
    </row>
    <row r="45" spans="1:68" x14ac:dyDescent="0.25">
      <c r="A45" s="7" t="s">
        <v>87</v>
      </c>
      <c r="B45" s="4" t="s">
        <v>78</v>
      </c>
      <c r="C45" s="21" t="s">
        <v>88</v>
      </c>
      <c r="D45" s="62">
        <v>8579189</v>
      </c>
      <c r="E45" s="63">
        <v>8868981</v>
      </c>
      <c r="F45" s="63">
        <v>10028153</v>
      </c>
      <c r="G45" s="27">
        <f t="shared" si="0"/>
        <v>0.19999944788138282</v>
      </c>
      <c r="H45" s="68">
        <v>8523545</v>
      </c>
      <c r="I45" s="69">
        <v>9614399</v>
      </c>
      <c r="J45" s="69">
        <v>11432490</v>
      </c>
      <c r="K45" s="45">
        <f t="shared" si="1"/>
        <v>0.38231297714471763</v>
      </c>
      <c r="L45" s="62">
        <v>8523545</v>
      </c>
      <c r="M45" s="63">
        <v>9638600</v>
      </c>
      <c r="N45" s="63">
        <v>12484991</v>
      </c>
      <c r="O45" s="27">
        <f t="shared" si="2"/>
        <v>0.28147676378776842</v>
      </c>
      <c r="P45" s="68">
        <v>8523545</v>
      </c>
      <c r="Q45" s="69">
        <v>9638600</v>
      </c>
      <c r="R45" s="69">
        <v>12357574</v>
      </c>
      <c r="S45" s="45">
        <f t="shared" si="3"/>
        <v>0.29083113351516121</v>
      </c>
      <c r="T45" s="62">
        <v>9638600</v>
      </c>
      <c r="U45" s="63">
        <v>9638600</v>
      </c>
      <c r="V45" s="63">
        <v>12669286</v>
      </c>
      <c r="W45" s="27">
        <f t="shared" si="4"/>
        <v>0</v>
      </c>
      <c r="X45" s="74">
        <v>9638600</v>
      </c>
      <c r="Y45" s="69">
        <v>9696431</v>
      </c>
      <c r="Z45" s="69">
        <v>12744830</v>
      </c>
      <c r="AA45" s="40">
        <f t="shared" si="5"/>
        <v>1.8617745627336032E-2</v>
      </c>
      <c r="AB45" s="26">
        <v>9696431</v>
      </c>
      <c r="AC45" s="14">
        <v>9725520</v>
      </c>
      <c r="AD45" s="14">
        <v>11895218</v>
      </c>
      <c r="AE45" s="15">
        <f t="shared" si="6"/>
        <v>0.34569390074694761</v>
      </c>
      <c r="AF45" s="27">
        <f t="shared" si="7"/>
        <v>1.3229567029457606E-2</v>
      </c>
      <c r="AG45" s="77">
        <v>9725520</v>
      </c>
      <c r="AH45" s="78">
        <v>9831304</v>
      </c>
      <c r="AI45" s="79">
        <v>12179913</v>
      </c>
      <c r="AJ45" s="80">
        <v>9808186</v>
      </c>
      <c r="AK45" s="81">
        <v>9844476</v>
      </c>
      <c r="AL45" s="82">
        <v>10453499</v>
      </c>
      <c r="AM45" s="77">
        <v>9844476</v>
      </c>
      <c r="AN45" s="78">
        <v>10184113</v>
      </c>
      <c r="AO45" s="79">
        <v>10733479</v>
      </c>
      <c r="AP45" s="83">
        <v>10186248</v>
      </c>
      <c r="AQ45" s="115">
        <v>10527487</v>
      </c>
      <c r="AR45" s="84">
        <v>10454365</v>
      </c>
      <c r="AS45" s="85">
        <v>10527487</v>
      </c>
      <c r="AT45" s="85">
        <v>10768661</v>
      </c>
      <c r="AU45" s="87">
        <v>10318027</v>
      </c>
      <c r="AV45" s="83">
        <v>10768531</v>
      </c>
      <c r="AW45" s="115">
        <v>11026805</v>
      </c>
      <c r="AX45" s="84">
        <v>10851663</v>
      </c>
      <c r="AY45" s="131">
        <v>11026806</v>
      </c>
      <c r="AZ45" s="86">
        <v>11026806</v>
      </c>
      <c r="BA45" s="88">
        <v>11192402</v>
      </c>
      <c r="BB45" s="83">
        <v>11026806</v>
      </c>
      <c r="BC45" s="115">
        <v>11357610</v>
      </c>
      <c r="BD45" s="84">
        <v>11323860</v>
      </c>
      <c r="BE45" s="131">
        <v>11357610</v>
      </c>
      <c r="BF45" s="86">
        <v>11698338</v>
      </c>
      <c r="BG45" s="88">
        <v>11450666</v>
      </c>
      <c r="BH45" s="83">
        <v>11698338</v>
      </c>
      <c r="BI45" s="115">
        <v>12053633</v>
      </c>
      <c r="BJ45" s="84">
        <v>12053633</v>
      </c>
      <c r="BK45" s="131">
        <v>12049288</v>
      </c>
      <c r="BL45" s="86">
        <v>12708205</v>
      </c>
      <c r="BM45" s="88">
        <v>12708205</v>
      </c>
      <c r="BN45" s="83">
        <v>12680591</v>
      </c>
      <c r="BO45" s="115">
        <v>13598489</v>
      </c>
      <c r="BP45" s="84">
        <v>13598489</v>
      </c>
    </row>
    <row r="46" spans="1:68" x14ac:dyDescent="0.25">
      <c r="A46" s="7" t="s">
        <v>89</v>
      </c>
      <c r="B46" s="4" t="s">
        <v>78</v>
      </c>
      <c r="C46" s="21" t="s">
        <v>90</v>
      </c>
      <c r="D46" s="62">
        <v>13432795</v>
      </c>
      <c r="E46" s="63">
        <v>14470632</v>
      </c>
      <c r="F46" s="63">
        <v>18621983</v>
      </c>
      <c r="G46" s="27">
        <f t="shared" si="0"/>
        <v>0.19999988437497351</v>
      </c>
      <c r="H46" s="68">
        <v>13429715</v>
      </c>
      <c r="I46" s="69">
        <v>15536870</v>
      </c>
      <c r="J46" s="69">
        <v>19048797</v>
      </c>
      <c r="K46" s="45">
        <f t="shared" si="1"/>
        <v>0.37520552877295982</v>
      </c>
      <c r="L46" s="62">
        <v>13429126</v>
      </c>
      <c r="M46" s="63">
        <v>15557188</v>
      </c>
      <c r="N46" s="63">
        <v>21982899</v>
      </c>
      <c r="O46" s="27">
        <f t="shared" si="2"/>
        <v>0.24880348651449566</v>
      </c>
      <c r="P46" s="68">
        <v>13429126</v>
      </c>
      <c r="Q46" s="69">
        <v>15557188</v>
      </c>
      <c r="R46" s="69">
        <v>22198627</v>
      </c>
      <c r="S46" s="45">
        <f t="shared" si="3"/>
        <v>0.24266625888975896</v>
      </c>
      <c r="T46" s="62">
        <v>15557188</v>
      </c>
      <c r="U46" s="63">
        <v>15557188</v>
      </c>
      <c r="V46" s="63">
        <v>23100073</v>
      </c>
      <c r="W46" s="27">
        <f t="shared" si="4"/>
        <v>0</v>
      </c>
      <c r="X46" s="74">
        <v>15557188</v>
      </c>
      <c r="Y46" s="69">
        <v>15669873</v>
      </c>
      <c r="Z46" s="69">
        <v>22185763</v>
      </c>
      <c r="AA46" s="40">
        <f t="shared" si="5"/>
        <v>1.6999883081959547E-2</v>
      </c>
      <c r="AB46" s="26">
        <v>15670446</v>
      </c>
      <c r="AC46" s="14">
        <v>15717457</v>
      </c>
      <c r="AD46" s="14">
        <v>22785786</v>
      </c>
      <c r="AE46" s="15">
        <f t="shared" si="6"/>
        <v>0.24427073649488168</v>
      </c>
      <c r="AF46" s="27">
        <f t="shared" si="7"/>
        <v>6.6069927789817497E-3</v>
      </c>
      <c r="AG46" s="77">
        <v>15717457</v>
      </c>
      <c r="AH46" s="78">
        <v>16002830</v>
      </c>
      <c r="AI46" s="79">
        <v>22338651</v>
      </c>
      <c r="AJ46" s="80">
        <v>16000031</v>
      </c>
      <c r="AK46" s="81">
        <v>16248906</v>
      </c>
      <c r="AL46" s="82">
        <v>21238414</v>
      </c>
      <c r="AM46" s="77">
        <v>16247455</v>
      </c>
      <c r="AN46" s="78">
        <v>16964402</v>
      </c>
      <c r="AO46" s="79">
        <v>20134196</v>
      </c>
      <c r="AP46" s="83">
        <v>16963107</v>
      </c>
      <c r="AQ46" s="115">
        <v>17664571</v>
      </c>
      <c r="AR46" s="84">
        <v>21176629</v>
      </c>
      <c r="AS46" s="85">
        <v>17663907</v>
      </c>
      <c r="AT46" s="85">
        <v>18041823</v>
      </c>
      <c r="AU46" s="87">
        <v>22420757</v>
      </c>
      <c r="AV46" s="83">
        <v>18041630</v>
      </c>
      <c r="AW46" s="115">
        <v>18679215</v>
      </c>
      <c r="AX46" s="84">
        <v>21652509</v>
      </c>
      <c r="AY46" s="131">
        <v>18679650</v>
      </c>
      <c r="AZ46" s="86">
        <v>18679650</v>
      </c>
      <c r="BA46" s="88">
        <v>21738723</v>
      </c>
      <c r="BB46" s="83">
        <v>18679650</v>
      </c>
      <c r="BC46" s="115">
        <v>19384333</v>
      </c>
      <c r="BD46" s="84">
        <v>21194715</v>
      </c>
      <c r="BE46" s="131">
        <v>19502659</v>
      </c>
      <c r="BF46" s="86">
        <v>21629591</v>
      </c>
      <c r="BG46" s="88">
        <v>23756522</v>
      </c>
      <c r="BH46" s="83">
        <v>21600695</v>
      </c>
      <c r="BI46" s="115">
        <v>25512534</v>
      </c>
      <c r="BJ46" s="84">
        <v>25512534</v>
      </c>
      <c r="BK46" s="131">
        <v>25535850</v>
      </c>
      <c r="BL46" s="86">
        <v>25679712</v>
      </c>
      <c r="BM46" s="88">
        <v>25679712</v>
      </c>
      <c r="BN46" s="83">
        <v>25622526</v>
      </c>
      <c r="BO46" s="115">
        <v>27649279</v>
      </c>
      <c r="BP46" s="84">
        <v>27649279</v>
      </c>
    </row>
    <row r="47" spans="1:68" x14ac:dyDescent="0.25">
      <c r="A47" s="7" t="s">
        <v>91</v>
      </c>
      <c r="B47" s="4" t="s">
        <v>78</v>
      </c>
      <c r="C47" s="21" t="s">
        <v>92</v>
      </c>
      <c r="D47" s="62">
        <v>8798919</v>
      </c>
      <c r="E47" s="63">
        <v>10243033</v>
      </c>
      <c r="F47" s="63">
        <v>16019492</v>
      </c>
      <c r="G47" s="27">
        <f t="shared" si="0"/>
        <v>0.19999991690410165</v>
      </c>
      <c r="H47" s="68">
        <v>8799947</v>
      </c>
      <c r="I47" s="69">
        <v>11687684</v>
      </c>
      <c r="J47" s="69">
        <v>16500581</v>
      </c>
      <c r="K47" s="45">
        <f t="shared" si="1"/>
        <v>0.3749498484872486</v>
      </c>
      <c r="L47" s="62">
        <v>8809261</v>
      </c>
      <c r="M47" s="63">
        <v>11691006</v>
      </c>
      <c r="N47" s="63">
        <v>17154823</v>
      </c>
      <c r="O47" s="27">
        <f t="shared" si="2"/>
        <v>0.34491774623585075</v>
      </c>
      <c r="P47" s="68">
        <v>8809261</v>
      </c>
      <c r="Q47" s="69">
        <v>11700370</v>
      </c>
      <c r="R47" s="69">
        <v>17148144</v>
      </c>
      <c r="S47" s="45">
        <f t="shared" si="3"/>
        <v>0.34670219020940812</v>
      </c>
      <c r="T47" s="62">
        <v>11700370</v>
      </c>
      <c r="U47" s="63">
        <v>11700370</v>
      </c>
      <c r="V47" s="63">
        <v>17132615</v>
      </c>
      <c r="W47" s="27">
        <f t="shared" si="4"/>
        <v>0</v>
      </c>
      <c r="X47" s="74">
        <v>11700370</v>
      </c>
      <c r="Y47" s="69">
        <v>11794114</v>
      </c>
      <c r="Z47" s="69">
        <v>17214734</v>
      </c>
      <c r="AA47" s="40">
        <f t="shared" si="5"/>
        <v>1.6999965907219763E-2</v>
      </c>
      <c r="AB47" s="26">
        <v>11794321</v>
      </c>
      <c r="AC47" s="14">
        <v>11829703</v>
      </c>
      <c r="AD47" s="14">
        <v>16435358</v>
      </c>
      <c r="AE47" s="15">
        <f t="shared" si="6"/>
        <v>0.39688446408070566</v>
      </c>
      <c r="AF47" s="27">
        <f t="shared" si="7"/>
        <v>7.6237271971759763E-3</v>
      </c>
      <c r="AG47" s="77">
        <v>11829703</v>
      </c>
      <c r="AH47" s="78">
        <v>11994964</v>
      </c>
      <c r="AI47" s="79">
        <v>15664065</v>
      </c>
      <c r="AJ47" s="80">
        <v>11999384</v>
      </c>
      <c r="AK47" s="81">
        <v>12131213</v>
      </c>
      <c r="AL47" s="82">
        <v>15295113</v>
      </c>
      <c r="AM47" s="77">
        <v>12130502</v>
      </c>
      <c r="AN47" s="78">
        <v>12876958</v>
      </c>
      <c r="AO47" s="79">
        <v>15222348</v>
      </c>
      <c r="AP47" s="83">
        <v>12876305</v>
      </c>
      <c r="AQ47" s="115">
        <v>13310050</v>
      </c>
      <c r="AR47" s="84">
        <v>15928638</v>
      </c>
      <c r="AS47" s="85">
        <v>13308193</v>
      </c>
      <c r="AT47" s="85">
        <v>13833816</v>
      </c>
      <c r="AU47" s="87">
        <v>16496205</v>
      </c>
      <c r="AV47" s="83">
        <v>13833846</v>
      </c>
      <c r="AW47" s="115">
        <v>14173760</v>
      </c>
      <c r="AX47" s="84">
        <v>16601537</v>
      </c>
      <c r="AY47" s="131">
        <v>14173015</v>
      </c>
      <c r="AZ47" s="86">
        <v>14173015</v>
      </c>
      <c r="BA47" s="88">
        <v>16429524</v>
      </c>
      <c r="BB47" s="83">
        <v>14173015</v>
      </c>
      <c r="BC47" s="115">
        <v>14668331</v>
      </c>
      <c r="BD47" s="84">
        <v>15988690</v>
      </c>
      <c r="BE47" s="131">
        <v>14651030</v>
      </c>
      <c r="BF47" s="86">
        <v>15503608</v>
      </c>
      <c r="BG47" s="88">
        <v>16356186</v>
      </c>
      <c r="BH47" s="83">
        <v>15494598</v>
      </c>
      <c r="BI47" s="115">
        <v>18557214</v>
      </c>
      <c r="BJ47" s="84">
        <v>18557214</v>
      </c>
      <c r="BK47" s="131">
        <v>18536629</v>
      </c>
      <c r="BL47" s="86">
        <v>19280872</v>
      </c>
      <c r="BM47" s="88">
        <v>19280872</v>
      </c>
      <c r="BN47" s="83">
        <v>19234493</v>
      </c>
      <c r="BO47" s="115">
        <v>20002525</v>
      </c>
      <c r="BP47" s="84">
        <v>20002525</v>
      </c>
    </row>
    <row r="48" spans="1:68" x14ac:dyDescent="0.25">
      <c r="A48" s="7" t="s">
        <v>93</v>
      </c>
      <c r="B48" s="4" t="s">
        <v>78</v>
      </c>
      <c r="C48" s="21" t="s">
        <v>94</v>
      </c>
      <c r="D48" s="62">
        <v>6364396</v>
      </c>
      <c r="E48" s="63">
        <v>6744690</v>
      </c>
      <c r="F48" s="63">
        <v>8265867</v>
      </c>
      <c r="G48" s="27">
        <f t="shared" si="0"/>
        <v>0.1999998948182749</v>
      </c>
      <c r="H48" s="68">
        <v>6356928</v>
      </c>
      <c r="I48" s="69">
        <v>7049656</v>
      </c>
      <c r="J48" s="69">
        <v>8204205</v>
      </c>
      <c r="K48" s="45">
        <f t="shared" si="1"/>
        <v>0.37652169328446594</v>
      </c>
      <c r="L48" s="62">
        <v>6356928</v>
      </c>
      <c r="M48" s="63">
        <v>7050756</v>
      </c>
      <c r="N48" s="63">
        <v>9531330</v>
      </c>
      <c r="O48" s="27">
        <f t="shared" si="2"/>
        <v>0.21856967076003606</v>
      </c>
      <c r="P48" s="68">
        <v>6356928</v>
      </c>
      <c r="Q48" s="69">
        <v>7050756</v>
      </c>
      <c r="R48" s="69">
        <v>9503585</v>
      </c>
      <c r="S48" s="45">
        <f t="shared" si="3"/>
        <v>0.22049686381451808</v>
      </c>
      <c r="T48" s="62">
        <v>7050756</v>
      </c>
      <c r="U48" s="63">
        <v>7050756</v>
      </c>
      <c r="V48" s="63">
        <v>9609535</v>
      </c>
      <c r="W48" s="27">
        <f t="shared" si="4"/>
        <v>0</v>
      </c>
      <c r="X48" s="74">
        <v>7050756</v>
      </c>
      <c r="Y48" s="69">
        <v>7094154</v>
      </c>
      <c r="Z48" s="69">
        <v>9603606</v>
      </c>
      <c r="AA48" s="40">
        <f t="shared" si="5"/>
        <v>1.6999823726423408E-2</v>
      </c>
      <c r="AB48" s="26">
        <v>7093531</v>
      </c>
      <c r="AC48" s="14">
        <v>7114811</v>
      </c>
      <c r="AD48" s="14">
        <v>9984702</v>
      </c>
      <c r="AE48" s="15">
        <f t="shared" si="6"/>
        <v>0.20727943991474754</v>
      </c>
      <c r="AF48" s="27">
        <f t="shared" si="7"/>
        <v>7.3603394610695805E-3</v>
      </c>
      <c r="AG48" s="77">
        <v>7114811</v>
      </c>
      <c r="AH48" s="78">
        <v>7218506</v>
      </c>
      <c r="AI48" s="79">
        <v>9520742</v>
      </c>
      <c r="AJ48" s="80">
        <v>7218229</v>
      </c>
      <c r="AK48" s="81">
        <v>7244936</v>
      </c>
      <c r="AL48" s="82">
        <v>9498735</v>
      </c>
      <c r="AM48" s="77">
        <v>7244936</v>
      </c>
      <c r="AN48" s="78">
        <v>7408169</v>
      </c>
      <c r="AO48" s="79">
        <v>9740367</v>
      </c>
      <c r="AP48" s="83">
        <v>7408183</v>
      </c>
      <c r="AQ48" s="115">
        <v>7737098</v>
      </c>
      <c r="AR48" s="84">
        <v>10432980</v>
      </c>
      <c r="AS48" s="85">
        <v>7737574</v>
      </c>
      <c r="AT48" s="85">
        <v>8112740</v>
      </c>
      <c r="AU48" s="87">
        <v>11038608</v>
      </c>
      <c r="AV48" s="83">
        <v>8112741</v>
      </c>
      <c r="AW48" s="115">
        <v>8401321</v>
      </c>
      <c r="AX48" s="84">
        <v>11197857</v>
      </c>
      <c r="AY48" s="131">
        <v>8398873</v>
      </c>
      <c r="AZ48" s="86">
        <v>8398873</v>
      </c>
      <c r="BA48" s="88">
        <v>12113702</v>
      </c>
      <c r="BB48" s="83">
        <v>8398873</v>
      </c>
      <c r="BC48" s="115">
        <v>9363956</v>
      </c>
      <c r="BD48" s="84">
        <v>11936569</v>
      </c>
      <c r="BE48" s="131">
        <v>9363956</v>
      </c>
      <c r="BF48" s="86">
        <v>10559978</v>
      </c>
      <c r="BG48" s="88">
        <v>11756000</v>
      </c>
      <c r="BH48" s="83">
        <v>10540017</v>
      </c>
      <c r="BI48" s="115">
        <v>12536844</v>
      </c>
      <c r="BJ48" s="84">
        <v>12536844</v>
      </c>
      <c r="BK48" s="131">
        <v>12513805</v>
      </c>
      <c r="BL48" s="86">
        <v>12589562</v>
      </c>
      <c r="BM48" s="88">
        <v>12589562</v>
      </c>
      <c r="BN48" s="83">
        <v>12562007</v>
      </c>
      <c r="BO48" s="115">
        <v>12813247</v>
      </c>
      <c r="BP48" s="84">
        <v>12634436</v>
      </c>
    </row>
    <row r="49" spans="1:68" x14ac:dyDescent="0.25">
      <c r="A49" s="7" t="s">
        <v>95</v>
      </c>
      <c r="B49" s="4" t="s">
        <v>78</v>
      </c>
      <c r="C49" s="21" t="s">
        <v>96</v>
      </c>
      <c r="D49" s="62">
        <v>6139964</v>
      </c>
      <c r="E49" s="63">
        <v>6896280</v>
      </c>
      <c r="F49" s="63">
        <v>9921546</v>
      </c>
      <c r="G49" s="27">
        <f t="shared" si="0"/>
        <v>0.19999989422416334</v>
      </c>
      <c r="H49" s="68">
        <v>6139964</v>
      </c>
      <c r="I49" s="69">
        <v>7631342</v>
      </c>
      <c r="J49" s="69">
        <v>10116974</v>
      </c>
      <c r="K49" s="45">
        <f t="shared" si="1"/>
        <v>0.3749998114161141</v>
      </c>
      <c r="L49" s="62">
        <v>6139964</v>
      </c>
      <c r="M49" s="63">
        <v>7621893</v>
      </c>
      <c r="N49" s="63">
        <v>10910242</v>
      </c>
      <c r="O49" s="27">
        <f t="shared" si="2"/>
        <v>0.3106588337199635</v>
      </c>
      <c r="P49" s="68">
        <v>6139964</v>
      </c>
      <c r="Q49" s="69">
        <v>7621893</v>
      </c>
      <c r="R49" s="69">
        <v>10880059</v>
      </c>
      <c r="S49" s="45">
        <f t="shared" si="3"/>
        <v>0.31263698301405352</v>
      </c>
      <c r="T49" s="62">
        <v>7621893</v>
      </c>
      <c r="U49" s="63">
        <v>7621893</v>
      </c>
      <c r="V49" s="63">
        <v>11655076</v>
      </c>
      <c r="W49" s="27">
        <f t="shared" si="4"/>
        <v>0</v>
      </c>
      <c r="X49" s="74">
        <v>7621893</v>
      </c>
      <c r="Y49" s="69">
        <v>7691380</v>
      </c>
      <c r="Z49" s="69">
        <v>11709367</v>
      </c>
      <c r="AA49" s="40">
        <f t="shared" si="5"/>
        <v>1.6999985810307296E-2</v>
      </c>
      <c r="AB49" s="26">
        <v>7690216</v>
      </c>
      <c r="AC49" s="14">
        <v>7713286</v>
      </c>
      <c r="AD49" s="14">
        <v>11464012</v>
      </c>
      <c r="AE49" s="15">
        <f t="shared" si="6"/>
        <v>0.29551236202228082</v>
      </c>
      <c r="AF49" s="27">
        <f t="shared" si="7"/>
        <v>6.1132080271429617E-3</v>
      </c>
      <c r="AG49" s="77">
        <v>7713286</v>
      </c>
      <c r="AH49" s="78">
        <v>7823092</v>
      </c>
      <c r="AI49" s="79">
        <v>10261004</v>
      </c>
      <c r="AJ49" s="80">
        <v>7818477</v>
      </c>
      <c r="AK49" s="81">
        <v>7913834</v>
      </c>
      <c r="AL49" s="82">
        <v>10202410</v>
      </c>
      <c r="AM49" s="77">
        <v>7914389</v>
      </c>
      <c r="AN49" s="78">
        <v>8425476</v>
      </c>
      <c r="AO49" s="79">
        <v>10054414</v>
      </c>
      <c r="AP49" s="83">
        <v>8428483</v>
      </c>
      <c r="AQ49" s="115">
        <v>8723992</v>
      </c>
      <c r="AR49" s="84">
        <v>9717198</v>
      </c>
      <c r="AS49" s="85">
        <v>8724860</v>
      </c>
      <c r="AT49" s="85">
        <v>8976968</v>
      </c>
      <c r="AU49" s="87">
        <v>10625582</v>
      </c>
      <c r="AV49" s="83">
        <v>8976969</v>
      </c>
      <c r="AW49" s="115">
        <v>9240738</v>
      </c>
      <c r="AX49" s="84">
        <v>10548479</v>
      </c>
      <c r="AY49" s="131">
        <v>9239674</v>
      </c>
      <c r="AZ49" s="86">
        <v>9239674</v>
      </c>
      <c r="BA49" s="88">
        <v>10342700</v>
      </c>
      <c r="BB49" s="83">
        <v>9239674</v>
      </c>
      <c r="BC49" s="115">
        <v>9516864</v>
      </c>
      <c r="BD49" s="84">
        <v>10083320</v>
      </c>
      <c r="BE49" s="131">
        <v>9516864</v>
      </c>
      <c r="BF49" s="86">
        <v>9802369</v>
      </c>
      <c r="BG49" s="88">
        <v>9894434</v>
      </c>
      <c r="BH49" s="83">
        <v>9802369</v>
      </c>
      <c r="BI49" s="115">
        <v>10761459</v>
      </c>
      <c r="BJ49" s="84">
        <v>10761459</v>
      </c>
      <c r="BK49" s="131">
        <v>10749793</v>
      </c>
      <c r="BL49" s="86">
        <v>10749793</v>
      </c>
      <c r="BM49" s="88">
        <v>10379074</v>
      </c>
      <c r="BN49" s="83">
        <v>10749793</v>
      </c>
      <c r="BO49" s="115">
        <v>10964788</v>
      </c>
      <c r="BP49" s="84">
        <v>10448436</v>
      </c>
    </row>
    <row r="50" spans="1:68" x14ac:dyDescent="0.25">
      <c r="A50" s="7" t="s">
        <v>97</v>
      </c>
      <c r="B50" s="4" t="s">
        <v>78</v>
      </c>
      <c r="C50" s="21" t="s">
        <v>98</v>
      </c>
      <c r="D50" s="62">
        <v>11147686</v>
      </c>
      <c r="E50" s="63">
        <v>11962980</v>
      </c>
      <c r="F50" s="63">
        <v>15224159</v>
      </c>
      <c r="G50" s="27">
        <f t="shared" si="0"/>
        <v>0.19999985281393989</v>
      </c>
      <c r="H50" s="68">
        <v>11146529</v>
      </c>
      <c r="I50" s="69">
        <v>12703647</v>
      </c>
      <c r="J50" s="69">
        <v>15298846</v>
      </c>
      <c r="K50" s="45">
        <f t="shared" si="1"/>
        <v>0.37510430819337248</v>
      </c>
      <c r="L50" s="62">
        <v>11146529</v>
      </c>
      <c r="M50" s="63">
        <v>12709739</v>
      </c>
      <c r="N50" s="63">
        <v>15756662</v>
      </c>
      <c r="O50" s="27">
        <f t="shared" si="2"/>
        <v>0.339081323684154</v>
      </c>
      <c r="P50" s="68">
        <v>11146529</v>
      </c>
      <c r="Q50" s="69">
        <v>12709739</v>
      </c>
      <c r="R50" s="69">
        <v>15652161</v>
      </c>
      <c r="S50" s="45">
        <f t="shared" si="3"/>
        <v>0.34694577808396249</v>
      </c>
      <c r="T50" s="62">
        <v>12709739</v>
      </c>
      <c r="U50" s="63">
        <v>12709739</v>
      </c>
      <c r="V50" s="63">
        <v>16929535</v>
      </c>
      <c r="W50" s="27">
        <f t="shared" si="4"/>
        <v>0</v>
      </c>
      <c r="X50" s="74">
        <v>12709739</v>
      </c>
      <c r="Y50" s="69">
        <v>12785997</v>
      </c>
      <c r="Z50" s="69">
        <v>16996120</v>
      </c>
      <c r="AA50" s="40">
        <f t="shared" si="5"/>
        <v>1.7790765683218548E-2</v>
      </c>
      <c r="AB50" s="26">
        <v>12785997</v>
      </c>
      <c r="AC50" s="14">
        <v>12824354</v>
      </c>
      <c r="AD50" s="14">
        <v>17856607</v>
      </c>
      <c r="AE50" s="15">
        <f t="shared" si="6"/>
        <v>0.24991619367704584</v>
      </c>
      <c r="AF50" s="27">
        <f t="shared" si="7"/>
        <v>7.5645730987001563E-3</v>
      </c>
      <c r="AG50" s="77">
        <v>12824354</v>
      </c>
      <c r="AH50" s="78">
        <v>13083841</v>
      </c>
      <c r="AI50" s="79">
        <v>16531323</v>
      </c>
      <c r="AJ50" s="80">
        <v>13081735</v>
      </c>
      <c r="AK50" s="81">
        <v>13320024</v>
      </c>
      <c r="AL50" s="82">
        <v>16156440</v>
      </c>
      <c r="AM50" s="77">
        <v>13225310</v>
      </c>
      <c r="AN50" s="78">
        <v>13968293</v>
      </c>
      <c r="AO50" s="79">
        <v>15721092</v>
      </c>
      <c r="AP50" s="83">
        <v>13970074</v>
      </c>
      <c r="AQ50" s="115">
        <v>14438071</v>
      </c>
      <c r="AR50" s="84">
        <v>15315420</v>
      </c>
      <c r="AS50" s="85">
        <v>14438071</v>
      </c>
      <c r="AT50" s="85">
        <v>14910227</v>
      </c>
      <c r="AU50" s="87">
        <v>15150479</v>
      </c>
      <c r="AV50" s="83">
        <v>14909946</v>
      </c>
      <c r="AW50" s="115">
        <v>15408308</v>
      </c>
      <c r="AX50" s="84">
        <v>15656661</v>
      </c>
      <c r="AY50" s="131">
        <v>15408309</v>
      </c>
      <c r="AZ50" s="86">
        <v>15408309</v>
      </c>
      <c r="BA50" s="88">
        <v>16875811</v>
      </c>
      <c r="BB50" s="83">
        <v>15408309</v>
      </c>
      <c r="BC50" s="115">
        <v>16036578</v>
      </c>
      <c r="BD50" s="84">
        <v>17711351</v>
      </c>
      <c r="BE50" s="131">
        <v>16012606</v>
      </c>
      <c r="BF50" s="86">
        <v>17088359</v>
      </c>
      <c r="BG50" s="88">
        <v>18164111</v>
      </c>
      <c r="BH50" s="83">
        <v>17064551</v>
      </c>
      <c r="BI50" s="115">
        <v>20345179</v>
      </c>
      <c r="BJ50" s="84">
        <v>20345179</v>
      </c>
      <c r="BK50" s="131">
        <v>20325837</v>
      </c>
      <c r="BL50" s="86">
        <v>21412473</v>
      </c>
      <c r="BM50" s="88">
        <v>21412473</v>
      </c>
      <c r="BN50" s="83">
        <v>21443865</v>
      </c>
      <c r="BO50" s="115">
        <v>23298986</v>
      </c>
      <c r="BP50" s="84">
        <v>23298986</v>
      </c>
    </row>
    <row r="51" spans="1:68" x14ac:dyDescent="0.25">
      <c r="A51" s="7" t="s">
        <v>99</v>
      </c>
      <c r="B51" s="4" t="s">
        <v>78</v>
      </c>
      <c r="C51" s="21" t="s">
        <v>100</v>
      </c>
      <c r="D51" s="62">
        <v>20003313</v>
      </c>
      <c r="E51" s="63">
        <v>20924355</v>
      </c>
      <c r="F51" s="63">
        <v>24608526</v>
      </c>
      <c r="G51" s="27">
        <f t="shared" si="0"/>
        <v>0.19999986971286671</v>
      </c>
      <c r="H51" s="68">
        <v>19982198</v>
      </c>
      <c r="I51" s="69">
        <v>22988004</v>
      </c>
      <c r="J51" s="69">
        <v>27997681</v>
      </c>
      <c r="K51" s="45">
        <f t="shared" si="1"/>
        <v>0.37599044727488151</v>
      </c>
      <c r="L51" s="62">
        <v>19982198</v>
      </c>
      <c r="M51" s="63">
        <v>22997636</v>
      </c>
      <c r="N51" s="63">
        <v>30527485</v>
      </c>
      <c r="O51" s="27">
        <f t="shared" si="2"/>
        <v>0.28595125007029204</v>
      </c>
      <c r="P51" s="68">
        <v>19982198</v>
      </c>
      <c r="Q51" s="69">
        <v>22997636</v>
      </c>
      <c r="R51" s="69">
        <v>30247745</v>
      </c>
      <c r="S51" s="45">
        <f t="shared" si="3"/>
        <v>0.29374352871795334</v>
      </c>
      <c r="T51" s="62">
        <v>22997636</v>
      </c>
      <c r="U51" s="63">
        <v>22997636</v>
      </c>
      <c r="V51" s="63">
        <v>29411229</v>
      </c>
      <c r="W51" s="27">
        <f t="shared" si="4"/>
        <v>0</v>
      </c>
      <c r="X51" s="74">
        <v>22997636</v>
      </c>
      <c r="Y51" s="69">
        <v>23135621</v>
      </c>
      <c r="Z51" s="69">
        <v>29720030</v>
      </c>
      <c r="AA51" s="40">
        <f t="shared" si="5"/>
        <v>2.0526169694903333E-2</v>
      </c>
      <c r="AB51" s="26">
        <v>23135621</v>
      </c>
      <c r="AC51" s="14">
        <v>23205027</v>
      </c>
      <c r="AD51" s="14">
        <v>29728614</v>
      </c>
      <c r="AE51" s="15">
        <f t="shared" si="6"/>
        <v>0.32921490039228607</v>
      </c>
      <c r="AF51" s="27">
        <f t="shared" si="7"/>
        <v>1.0527237022699705E-2</v>
      </c>
      <c r="AG51" s="77">
        <v>23179914</v>
      </c>
      <c r="AH51" s="78">
        <v>23386873</v>
      </c>
      <c r="AI51" s="79">
        <v>27981766</v>
      </c>
      <c r="AJ51" s="80">
        <v>23386561</v>
      </c>
      <c r="AK51" s="81">
        <v>23533110</v>
      </c>
      <c r="AL51" s="82">
        <v>27050306</v>
      </c>
      <c r="AM51" s="77">
        <v>23532923</v>
      </c>
      <c r="AN51" s="78">
        <v>24533320</v>
      </c>
      <c r="AO51" s="79">
        <v>27058347</v>
      </c>
      <c r="AP51" s="83">
        <v>24344111</v>
      </c>
      <c r="AQ51" s="115">
        <v>25011139</v>
      </c>
      <c r="AR51" s="84">
        <v>26986557</v>
      </c>
      <c r="AS51" s="85">
        <v>25011140</v>
      </c>
      <c r="AT51" s="85">
        <v>25675992</v>
      </c>
      <c r="AU51" s="87">
        <v>28179117</v>
      </c>
      <c r="AV51" s="83">
        <v>25675101</v>
      </c>
      <c r="AW51" s="115">
        <v>26282179</v>
      </c>
      <c r="AX51" s="84">
        <v>30042129</v>
      </c>
      <c r="AY51" s="131">
        <v>26279898</v>
      </c>
      <c r="AZ51" s="86">
        <v>26279898</v>
      </c>
      <c r="BA51" s="88">
        <v>31232130</v>
      </c>
      <c r="BB51" s="83">
        <v>26279898</v>
      </c>
      <c r="BC51" s="115">
        <v>27651344</v>
      </c>
      <c r="BD51" s="84">
        <v>31307196</v>
      </c>
      <c r="BE51" s="131">
        <v>27528503</v>
      </c>
      <c r="BF51" s="86">
        <v>29056807</v>
      </c>
      <c r="BG51" s="88">
        <v>30585110</v>
      </c>
      <c r="BH51" s="83">
        <v>29050050</v>
      </c>
      <c r="BI51" s="115">
        <v>33418821</v>
      </c>
      <c r="BJ51" s="84">
        <v>33418821</v>
      </c>
      <c r="BK51" s="131">
        <v>33411558</v>
      </c>
      <c r="BL51" s="86">
        <v>33494191</v>
      </c>
      <c r="BM51" s="88">
        <v>33494191</v>
      </c>
      <c r="BN51" s="83">
        <v>33457652</v>
      </c>
      <c r="BO51" s="115">
        <v>34126805</v>
      </c>
      <c r="BP51" s="84">
        <v>32861218</v>
      </c>
    </row>
    <row r="52" spans="1:68" x14ac:dyDescent="0.25">
      <c r="A52" s="7" t="s">
        <v>101</v>
      </c>
      <c r="B52" s="4" t="s">
        <v>103</v>
      </c>
      <c r="C52" s="21" t="s">
        <v>102</v>
      </c>
      <c r="D52" s="62">
        <v>22379997</v>
      </c>
      <c r="E52" s="63">
        <v>24984280</v>
      </c>
      <c r="F52" s="63">
        <v>35401415</v>
      </c>
      <c r="G52" s="27">
        <f t="shared" si="0"/>
        <v>0.19999995392206901</v>
      </c>
      <c r="H52" s="68">
        <v>22379997</v>
      </c>
      <c r="I52" s="69">
        <v>26625033</v>
      </c>
      <c r="J52" s="69">
        <v>33700093</v>
      </c>
      <c r="K52" s="45">
        <f t="shared" si="1"/>
        <v>0.375</v>
      </c>
      <c r="L52" s="62">
        <v>22379997</v>
      </c>
      <c r="M52" s="63">
        <v>26599907</v>
      </c>
      <c r="N52" s="63">
        <v>34575004</v>
      </c>
      <c r="O52" s="27">
        <f t="shared" si="2"/>
        <v>0.34603588173422123</v>
      </c>
      <c r="P52" s="68">
        <v>22379997</v>
      </c>
      <c r="Q52" s="69">
        <v>26599907</v>
      </c>
      <c r="R52" s="69">
        <v>34272291</v>
      </c>
      <c r="S52" s="45">
        <f t="shared" si="3"/>
        <v>0.35484406961348247</v>
      </c>
      <c r="T52" s="62">
        <v>26599907</v>
      </c>
      <c r="U52" s="63">
        <v>26599907</v>
      </c>
      <c r="V52" s="63">
        <v>36209393</v>
      </c>
      <c r="W52" s="27">
        <f t="shared" si="4"/>
        <v>0</v>
      </c>
      <c r="X52" s="74">
        <v>26599907</v>
      </c>
      <c r="Y52" s="69">
        <v>26769673</v>
      </c>
      <c r="Z52" s="69">
        <v>36586201</v>
      </c>
      <c r="AA52" s="40">
        <f t="shared" si="5"/>
        <v>1.6999900063026385E-2</v>
      </c>
      <c r="AB52" s="26">
        <v>26770421</v>
      </c>
      <c r="AC52" s="14">
        <v>26850732</v>
      </c>
      <c r="AD52" s="14">
        <v>37781488</v>
      </c>
      <c r="AE52" s="15">
        <f t="shared" si="6"/>
        <v>0.29027936321230197</v>
      </c>
      <c r="AF52" s="27">
        <f t="shared" si="7"/>
        <v>7.2936619130552927E-3</v>
      </c>
      <c r="AG52" s="77">
        <v>26850732</v>
      </c>
      <c r="AH52" s="78">
        <v>27186567</v>
      </c>
      <c r="AI52" s="79">
        <v>34642729</v>
      </c>
      <c r="AJ52" s="80">
        <v>27182377</v>
      </c>
      <c r="AK52" s="81">
        <v>27503083</v>
      </c>
      <c r="AL52" s="82">
        <v>33932675</v>
      </c>
      <c r="AM52" s="77">
        <v>27503083</v>
      </c>
      <c r="AN52" s="78">
        <v>28539528</v>
      </c>
      <c r="AO52" s="79">
        <v>33488131</v>
      </c>
      <c r="AP52" s="83">
        <v>28532032</v>
      </c>
      <c r="AQ52" s="115">
        <v>29787546</v>
      </c>
      <c r="AR52" s="84">
        <v>35050223</v>
      </c>
      <c r="AS52" s="85">
        <v>29753701</v>
      </c>
      <c r="AT52" s="85">
        <v>30357849</v>
      </c>
      <c r="AU52" s="87">
        <v>35307932</v>
      </c>
      <c r="AV52" s="83">
        <v>30365576</v>
      </c>
      <c r="AW52" s="115">
        <v>31348678</v>
      </c>
      <c r="AX52" s="84">
        <v>35931070</v>
      </c>
      <c r="AY52" s="131">
        <v>31344155</v>
      </c>
      <c r="AZ52" s="86">
        <v>31344155</v>
      </c>
      <c r="BA52" s="88">
        <v>37729603</v>
      </c>
      <c r="BB52" s="83">
        <v>31344155</v>
      </c>
      <c r="BC52" s="115">
        <v>32819988</v>
      </c>
      <c r="BD52" s="84">
        <v>36810205</v>
      </c>
      <c r="BE52" s="131">
        <v>32967312</v>
      </c>
      <c r="BF52" s="86">
        <v>36355165</v>
      </c>
      <c r="BG52" s="88">
        <v>39743017</v>
      </c>
      <c r="BH52" s="83">
        <v>36380774</v>
      </c>
      <c r="BI52" s="115">
        <v>44425526</v>
      </c>
      <c r="BJ52" s="84">
        <v>44425526</v>
      </c>
      <c r="BK52" s="131">
        <v>44464975</v>
      </c>
      <c r="BL52" s="86">
        <v>44464975</v>
      </c>
      <c r="BM52" s="88">
        <v>44138271</v>
      </c>
      <c r="BN52" s="83">
        <v>44464975</v>
      </c>
      <c r="BO52" s="115">
        <v>47038576</v>
      </c>
      <c r="BP52" s="84">
        <v>47038576</v>
      </c>
    </row>
    <row r="53" spans="1:68" x14ac:dyDescent="0.25">
      <c r="A53" s="7" t="s">
        <v>104</v>
      </c>
      <c r="B53" s="4" t="s">
        <v>103</v>
      </c>
      <c r="C53" s="21" t="s">
        <v>105</v>
      </c>
      <c r="D53" s="62">
        <v>4636249</v>
      </c>
      <c r="E53" s="63">
        <v>5008877</v>
      </c>
      <c r="F53" s="63">
        <v>6499391</v>
      </c>
      <c r="G53" s="27">
        <f t="shared" si="0"/>
        <v>0.19999978530890292</v>
      </c>
      <c r="H53" s="68">
        <v>4636249</v>
      </c>
      <c r="I53" s="69">
        <v>5427000</v>
      </c>
      <c r="J53" s="69">
        <v>6744919</v>
      </c>
      <c r="K53" s="45">
        <f t="shared" si="1"/>
        <v>0.3749998814418567</v>
      </c>
      <c r="L53" s="62">
        <v>4636249</v>
      </c>
      <c r="M53" s="63">
        <v>5431469</v>
      </c>
      <c r="N53" s="63">
        <v>6881585</v>
      </c>
      <c r="O53" s="27">
        <f t="shared" si="2"/>
        <v>0.35416525633580009</v>
      </c>
      <c r="P53" s="68">
        <v>4636249</v>
      </c>
      <c r="Q53" s="69">
        <v>5431469</v>
      </c>
      <c r="R53" s="69">
        <v>6844690</v>
      </c>
      <c r="S53" s="45">
        <f t="shared" si="3"/>
        <v>0.3600820669422457</v>
      </c>
      <c r="T53" s="62">
        <v>5431469</v>
      </c>
      <c r="U53" s="63">
        <v>5431469</v>
      </c>
      <c r="V53" s="63">
        <v>6386980</v>
      </c>
      <c r="W53" s="27">
        <f t="shared" si="4"/>
        <v>0</v>
      </c>
      <c r="X53" s="74">
        <v>5431469</v>
      </c>
      <c r="Y53" s="69">
        <v>5464057</v>
      </c>
      <c r="Z53" s="69">
        <v>6499817</v>
      </c>
      <c r="AA53" s="40">
        <f t="shared" si="5"/>
        <v>3.0503169379265931E-2</v>
      </c>
      <c r="AB53" s="26">
        <v>5464057</v>
      </c>
      <c r="AC53" s="14">
        <v>5480449</v>
      </c>
      <c r="AD53" s="14">
        <v>6829757</v>
      </c>
      <c r="AE53" s="15">
        <f t="shared" si="6"/>
        <v>0.38486296835935863</v>
      </c>
      <c r="AF53" s="27">
        <f t="shared" si="7"/>
        <v>1.2002636010836933E-2</v>
      </c>
      <c r="AG53" s="77">
        <v>5480449</v>
      </c>
      <c r="AH53" s="78">
        <v>5527032</v>
      </c>
      <c r="AI53" s="79">
        <v>6106952</v>
      </c>
      <c r="AJ53" s="80">
        <v>5527032</v>
      </c>
      <c r="AK53" s="81">
        <v>5547482</v>
      </c>
      <c r="AL53" s="82">
        <v>5836372</v>
      </c>
      <c r="AM53" s="77">
        <v>5547482</v>
      </c>
      <c r="AN53" s="78">
        <v>5607911</v>
      </c>
      <c r="AO53" s="79">
        <v>6011533</v>
      </c>
      <c r="AP53" s="83">
        <v>5607988</v>
      </c>
      <c r="AQ53" s="115">
        <v>5799714</v>
      </c>
      <c r="AR53" s="84">
        <v>6394825</v>
      </c>
      <c r="AS53" s="85">
        <v>5800040</v>
      </c>
      <c r="AT53" s="85">
        <v>5990067</v>
      </c>
      <c r="AU53" s="87">
        <v>6518207</v>
      </c>
      <c r="AV53" s="83">
        <v>5990078</v>
      </c>
      <c r="AW53" s="115">
        <v>6106381</v>
      </c>
      <c r="AX53" s="84">
        <v>6766011</v>
      </c>
      <c r="AY53" s="131">
        <v>6106382</v>
      </c>
      <c r="AZ53" s="86">
        <v>6106382</v>
      </c>
      <c r="BA53" s="88">
        <v>6586230</v>
      </c>
      <c r="BB53" s="83">
        <v>6106382</v>
      </c>
      <c r="BC53" s="115">
        <v>6289573</v>
      </c>
      <c r="BD53" s="84">
        <v>6202368</v>
      </c>
      <c r="BE53" s="131">
        <v>6289573</v>
      </c>
      <c r="BF53" s="86">
        <v>6515008</v>
      </c>
      <c r="BG53" s="88">
        <v>6740442</v>
      </c>
      <c r="BH53" s="83">
        <v>6509600</v>
      </c>
      <c r="BI53" s="115">
        <v>7360069</v>
      </c>
      <c r="BJ53" s="84">
        <v>7360069</v>
      </c>
      <c r="BK53" s="131">
        <v>7335115</v>
      </c>
      <c r="BL53" s="86">
        <v>7703996</v>
      </c>
      <c r="BM53" s="88">
        <v>7703996</v>
      </c>
      <c r="BN53" s="83">
        <v>7660433</v>
      </c>
      <c r="BO53" s="115">
        <v>7813641</v>
      </c>
      <c r="BP53" s="84">
        <v>7476087</v>
      </c>
    </row>
    <row r="54" spans="1:68" x14ac:dyDescent="0.25">
      <c r="A54" s="7" t="s">
        <v>106</v>
      </c>
      <c r="B54" s="4" t="s">
        <v>103</v>
      </c>
      <c r="C54" s="21" t="s">
        <v>107</v>
      </c>
      <c r="D54" s="62">
        <v>7149693</v>
      </c>
      <c r="E54" s="63">
        <v>7857048</v>
      </c>
      <c r="F54" s="63">
        <v>10686470</v>
      </c>
      <c r="G54" s="27">
        <f t="shared" si="0"/>
        <v>0.19999988690268003</v>
      </c>
      <c r="H54" s="68">
        <v>7176111</v>
      </c>
      <c r="I54" s="69">
        <v>8701006</v>
      </c>
      <c r="J54" s="69">
        <v>11242499</v>
      </c>
      <c r="K54" s="45">
        <f t="shared" si="1"/>
        <v>0.37257935020619104</v>
      </c>
      <c r="L54" s="62">
        <v>7176111</v>
      </c>
      <c r="M54" s="63">
        <v>8702001</v>
      </c>
      <c r="N54" s="63">
        <v>12228702</v>
      </c>
      <c r="O54" s="27">
        <f t="shared" si="2"/>
        <v>0.30200148794945009</v>
      </c>
      <c r="P54" s="68">
        <v>7176111</v>
      </c>
      <c r="Q54" s="69">
        <v>8702001</v>
      </c>
      <c r="R54" s="69">
        <v>12165960</v>
      </c>
      <c r="S54" s="45">
        <f t="shared" si="3"/>
        <v>0.30579883279033093</v>
      </c>
      <c r="T54" s="62">
        <v>8702001</v>
      </c>
      <c r="U54" s="63">
        <v>8702001</v>
      </c>
      <c r="V54" s="63">
        <v>11661218</v>
      </c>
      <c r="W54" s="27">
        <f t="shared" si="4"/>
        <v>0</v>
      </c>
      <c r="X54" s="74">
        <v>8702001</v>
      </c>
      <c r="Y54" s="69">
        <v>8754213</v>
      </c>
      <c r="Z54" s="69">
        <v>11415481</v>
      </c>
      <c r="AA54" s="40">
        <f t="shared" si="5"/>
        <v>1.9241711750224804E-2</v>
      </c>
      <c r="AB54" s="26">
        <v>8754213</v>
      </c>
      <c r="AC54" s="14">
        <v>8780475</v>
      </c>
      <c r="AD54" s="14">
        <v>11715658</v>
      </c>
      <c r="AE54" s="15">
        <f t="shared" si="6"/>
        <v>0.35716042501420836</v>
      </c>
      <c r="AF54" s="27">
        <f t="shared" si="7"/>
        <v>8.8679681709435774E-3</v>
      </c>
      <c r="AG54" s="77">
        <v>8761395</v>
      </c>
      <c r="AH54" s="78">
        <v>8846027</v>
      </c>
      <c r="AI54" s="79">
        <v>10725015</v>
      </c>
      <c r="AJ54" s="80">
        <v>8845575</v>
      </c>
      <c r="AK54" s="81">
        <v>8878303</v>
      </c>
      <c r="AL54" s="82">
        <v>9143070</v>
      </c>
      <c r="AM54" s="77">
        <v>8878303</v>
      </c>
      <c r="AN54" s="78">
        <v>8993153</v>
      </c>
      <c r="AO54" s="79">
        <v>8946518</v>
      </c>
      <c r="AP54" s="83">
        <v>8993221</v>
      </c>
      <c r="AQ54" s="115">
        <v>9294493</v>
      </c>
      <c r="AR54" s="84">
        <v>9199251</v>
      </c>
      <c r="AS54" s="85">
        <v>9294494</v>
      </c>
      <c r="AT54" s="85">
        <v>9558651</v>
      </c>
      <c r="AU54" s="87">
        <v>9520613</v>
      </c>
      <c r="AV54" s="83">
        <v>9558664</v>
      </c>
      <c r="AW54" s="115">
        <v>9771667</v>
      </c>
      <c r="AX54" s="84">
        <v>9514204</v>
      </c>
      <c r="AY54" s="131">
        <v>9771668</v>
      </c>
      <c r="AZ54" s="86">
        <v>9771668</v>
      </c>
      <c r="BA54" s="88">
        <v>9718682</v>
      </c>
      <c r="BB54" s="83">
        <v>9771668</v>
      </c>
      <c r="BC54" s="115">
        <v>10064818</v>
      </c>
      <c r="BD54" s="84">
        <v>9870925</v>
      </c>
      <c r="BE54" s="131">
        <v>10064818</v>
      </c>
      <c r="BF54" s="86">
        <v>10366762</v>
      </c>
      <c r="BG54" s="88">
        <v>10001078</v>
      </c>
      <c r="BH54" s="83">
        <v>10366762</v>
      </c>
      <c r="BI54" s="115">
        <v>10677764</v>
      </c>
      <c r="BJ54" s="84">
        <v>10230115</v>
      </c>
      <c r="BK54" s="131">
        <v>10677764</v>
      </c>
      <c r="BL54" s="86">
        <v>10677764</v>
      </c>
      <c r="BM54" s="88">
        <v>10284848</v>
      </c>
      <c r="BN54" s="83">
        <v>10677764</v>
      </c>
      <c r="BO54" s="115">
        <v>10891319</v>
      </c>
      <c r="BP54" s="84">
        <v>10752542</v>
      </c>
    </row>
    <row r="55" spans="1:68" x14ac:dyDescent="0.25">
      <c r="A55" s="7" t="s">
        <v>108</v>
      </c>
      <c r="B55" s="4" t="s">
        <v>103</v>
      </c>
      <c r="C55" s="21" t="s">
        <v>109</v>
      </c>
      <c r="D55" s="62">
        <v>5574529</v>
      </c>
      <c r="E55" s="63">
        <v>5863558</v>
      </c>
      <c r="F55" s="63">
        <v>7019674</v>
      </c>
      <c r="G55" s="27">
        <f t="shared" si="0"/>
        <v>0.2</v>
      </c>
      <c r="H55" s="68">
        <v>5572335</v>
      </c>
      <c r="I55" s="69">
        <v>6058330</v>
      </c>
      <c r="J55" s="69">
        <v>6726682</v>
      </c>
      <c r="K55" s="45">
        <f t="shared" si="1"/>
        <v>0.42181463746568382</v>
      </c>
      <c r="L55" s="62">
        <v>5577019</v>
      </c>
      <c r="M55" s="63">
        <v>6055077</v>
      </c>
      <c r="N55" s="63">
        <v>5921487</v>
      </c>
      <c r="O55" s="27">
        <f t="shared" si="2"/>
        <v>1.3691973696269819</v>
      </c>
      <c r="P55" s="68">
        <v>5577019</v>
      </c>
      <c r="Q55" s="69">
        <v>6055077</v>
      </c>
      <c r="R55" s="69">
        <v>5922258</v>
      </c>
      <c r="S55" s="45">
        <f t="shared" si="3"/>
        <v>1.384716095226785</v>
      </c>
      <c r="T55" s="62">
        <v>6055077</v>
      </c>
      <c r="U55" s="63">
        <v>6055077</v>
      </c>
      <c r="V55" s="63">
        <v>4771623</v>
      </c>
      <c r="W55" s="27">
        <f t="shared" si="4"/>
        <v>0</v>
      </c>
      <c r="X55" s="74">
        <v>6055077</v>
      </c>
      <c r="Y55" s="69">
        <v>6091407</v>
      </c>
      <c r="Z55" s="69">
        <v>4807458</v>
      </c>
      <c r="AA55" s="40">
        <f t="shared" si="5"/>
        <v>-2.9119466760284991E-2</v>
      </c>
      <c r="AB55" s="26">
        <v>6091407</v>
      </c>
      <c r="AC55" s="14">
        <v>6109681</v>
      </c>
      <c r="AD55" s="14">
        <v>4783075</v>
      </c>
      <c r="AE55" s="15">
        <f t="shared" si="6"/>
        <v>-0.67616311244873362</v>
      </c>
      <c r="AF55" s="27">
        <f t="shared" si="7"/>
        <v>-1.3967402769327663E-2</v>
      </c>
      <c r="AG55" s="77">
        <v>6109681</v>
      </c>
      <c r="AH55" s="78">
        <v>6161613</v>
      </c>
      <c r="AI55" s="79">
        <v>4368209</v>
      </c>
      <c r="AJ55" s="80">
        <v>6161613</v>
      </c>
      <c r="AK55" s="81">
        <v>6184410</v>
      </c>
      <c r="AL55" s="82">
        <v>4480077</v>
      </c>
      <c r="AM55" s="77">
        <v>6184410</v>
      </c>
      <c r="AN55" s="78">
        <v>6184410</v>
      </c>
      <c r="AO55" s="79">
        <v>3725000</v>
      </c>
      <c r="AP55" s="83">
        <v>6184410</v>
      </c>
      <c r="AQ55" s="115">
        <v>6353862</v>
      </c>
      <c r="AR55" s="84">
        <v>3522763</v>
      </c>
      <c r="AS55" s="85">
        <v>6353863</v>
      </c>
      <c r="AT55" s="85">
        <v>6474586</v>
      </c>
      <c r="AU55" s="87">
        <v>4127867</v>
      </c>
      <c r="AV55" s="83">
        <v>6474586</v>
      </c>
      <c r="AW55" s="115">
        <v>6647811</v>
      </c>
      <c r="AX55" s="84">
        <v>4333301</v>
      </c>
      <c r="AY55" s="131">
        <v>6647811</v>
      </c>
      <c r="AZ55" s="86">
        <v>6647811</v>
      </c>
      <c r="BA55" s="88">
        <v>4593392</v>
      </c>
      <c r="BB55" s="83">
        <v>6647811</v>
      </c>
      <c r="BC55" s="115">
        <v>6847245</v>
      </c>
      <c r="BD55" s="84">
        <v>4618468</v>
      </c>
      <c r="BE55" s="131">
        <v>6847245</v>
      </c>
      <c r="BF55" s="86">
        <v>7052662</v>
      </c>
      <c r="BG55" s="88">
        <v>4629260</v>
      </c>
      <c r="BH55" s="83">
        <v>7052662</v>
      </c>
      <c r="BI55" s="115">
        <v>7264241</v>
      </c>
      <c r="BJ55" s="84">
        <v>5083279</v>
      </c>
      <c r="BK55" s="131">
        <v>7264241</v>
      </c>
      <c r="BL55" s="86">
        <v>7264241</v>
      </c>
      <c r="BM55" s="88">
        <v>5011666</v>
      </c>
      <c r="BN55" s="83">
        <v>7264241</v>
      </c>
      <c r="BO55" s="115">
        <v>7409525</v>
      </c>
      <c r="BP55" s="84">
        <v>5106694</v>
      </c>
    </row>
    <row r="56" spans="1:68" x14ac:dyDescent="0.25">
      <c r="A56" s="7" t="s">
        <v>110</v>
      </c>
      <c r="B56" s="4" t="s">
        <v>103</v>
      </c>
      <c r="C56" s="21" t="s">
        <v>111</v>
      </c>
      <c r="D56" s="62">
        <v>7214475</v>
      </c>
      <c r="E56" s="63">
        <v>7974733</v>
      </c>
      <c r="F56" s="63">
        <v>11015765</v>
      </c>
      <c r="G56" s="27">
        <f t="shared" si="0"/>
        <v>0.2</v>
      </c>
      <c r="H56" s="68">
        <v>7249476</v>
      </c>
      <c r="I56" s="69">
        <v>8428650</v>
      </c>
      <c r="J56" s="69">
        <v>10393940</v>
      </c>
      <c r="K56" s="45">
        <f t="shared" si="1"/>
        <v>0.3708718290655818</v>
      </c>
      <c r="L56" s="62">
        <v>7249476</v>
      </c>
      <c r="M56" s="63">
        <v>8432325</v>
      </c>
      <c r="N56" s="63">
        <v>11119307</v>
      </c>
      <c r="O56" s="27">
        <f t="shared" si="2"/>
        <v>0.30565908433727468</v>
      </c>
      <c r="P56" s="68">
        <v>7249476</v>
      </c>
      <c r="Q56" s="69">
        <v>8432325</v>
      </c>
      <c r="R56" s="69">
        <v>11106832</v>
      </c>
      <c r="S56" s="45">
        <f t="shared" si="3"/>
        <v>0.30664761043574923</v>
      </c>
      <c r="T56" s="62">
        <v>8432325</v>
      </c>
      <c r="U56" s="63">
        <v>8432325</v>
      </c>
      <c r="V56" s="63">
        <v>10231726</v>
      </c>
      <c r="W56" s="27">
        <f t="shared" si="4"/>
        <v>0</v>
      </c>
      <c r="X56" s="74">
        <v>8432325</v>
      </c>
      <c r="Y56" s="69">
        <v>8482918</v>
      </c>
      <c r="Z56" s="69">
        <v>10224120</v>
      </c>
      <c r="AA56" s="40">
        <f t="shared" si="5"/>
        <v>2.823593100773247E-2</v>
      </c>
      <c r="AB56" s="26">
        <v>8482918</v>
      </c>
      <c r="AC56" s="14">
        <v>8508366</v>
      </c>
      <c r="AD56" s="14">
        <v>10473762</v>
      </c>
      <c r="AE56" s="15">
        <f t="shared" si="6"/>
        <v>0.39698590519951144</v>
      </c>
      <c r="AF56" s="27">
        <f t="shared" si="7"/>
        <v>1.2782518369093712E-2</v>
      </c>
      <c r="AG56" s="77">
        <v>8508366</v>
      </c>
      <c r="AH56" s="78">
        <v>8600887</v>
      </c>
      <c r="AI56" s="79">
        <v>10655032</v>
      </c>
      <c r="AJ56" s="80">
        <v>8601453</v>
      </c>
      <c r="AK56" s="81">
        <v>8633278</v>
      </c>
      <c r="AL56" s="82">
        <v>10908891</v>
      </c>
      <c r="AM56" s="77">
        <v>8633278</v>
      </c>
      <c r="AN56" s="78">
        <v>8762721</v>
      </c>
      <c r="AO56" s="79">
        <v>10090997</v>
      </c>
      <c r="AP56" s="83">
        <v>8762663</v>
      </c>
      <c r="AQ56" s="115">
        <v>9002759</v>
      </c>
      <c r="AR56" s="84">
        <v>9990482</v>
      </c>
      <c r="AS56" s="85">
        <v>9002760</v>
      </c>
      <c r="AT56" s="85">
        <v>9267370</v>
      </c>
      <c r="AU56" s="87">
        <v>9351901</v>
      </c>
      <c r="AV56" s="83">
        <v>9267382</v>
      </c>
      <c r="AW56" s="115">
        <v>9471498</v>
      </c>
      <c r="AX56" s="84">
        <v>9280391</v>
      </c>
      <c r="AY56" s="131">
        <v>9471498</v>
      </c>
      <c r="AZ56" s="86">
        <v>9471498</v>
      </c>
      <c r="BA56" s="88">
        <v>8580985</v>
      </c>
      <c r="BB56" s="83">
        <v>9471498</v>
      </c>
      <c r="BC56" s="115">
        <v>9755642</v>
      </c>
      <c r="BD56" s="84">
        <v>8149805</v>
      </c>
      <c r="BE56" s="131">
        <v>9755642</v>
      </c>
      <c r="BF56" s="86">
        <v>10048311</v>
      </c>
      <c r="BG56" s="88">
        <v>8656260</v>
      </c>
      <c r="BH56" s="83">
        <v>10048311</v>
      </c>
      <c r="BI56" s="115">
        <v>10349760</v>
      </c>
      <c r="BJ56" s="84">
        <v>9301170</v>
      </c>
      <c r="BK56" s="131">
        <v>10349760</v>
      </c>
      <c r="BL56" s="86">
        <v>10349760</v>
      </c>
      <c r="BM56" s="88">
        <v>10280877</v>
      </c>
      <c r="BN56" s="83">
        <v>10349760</v>
      </c>
      <c r="BO56" s="115">
        <v>11030615</v>
      </c>
      <c r="BP56" s="84">
        <v>11030615</v>
      </c>
    </row>
    <row r="57" spans="1:68" x14ac:dyDescent="0.25">
      <c r="A57" s="7" t="s">
        <v>112</v>
      </c>
      <c r="B57" s="4" t="s">
        <v>103</v>
      </c>
      <c r="C57" s="21" t="s">
        <v>113</v>
      </c>
      <c r="D57" s="62">
        <v>7047371</v>
      </c>
      <c r="E57" s="63">
        <v>7541080</v>
      </c>
      <c r="F57" s="63">
        <v>9515916</v>
      </c>
      <c r="G57" s="27">
        <f t="shared" si="0"/>
        <v>0.2</v>
      </c>
      <c r="H57" s="68">
        <v>7047371</v>
      </c>
      <c r="I57" s="69">
        <v>7992930</v>
      </c>
      <c r="J57" s="69">
        <v>9568862</v>
      </c>
      <c r="K57" s="45">
        <f t="shared" si="1"/>
        <v>0.37499995042615658</v>
      </c>
      <c r="L57" s="62">
        <v>6965150</v>
      </c>
      <c r="M57" s="63">
        <v>7937229</v>
      </c>
      <c r="N57" s="63">
        <v>10713023</v>
      </c>
      <c r="O57" s="27">
        <f t="shared" si="2"/>
        <v>0.26518583869936374</v>
      </c>
      <c r="P57" s="68">
        <v>6965150</v>
      </c>
      <c r="Q57" s="69">
        <v>7937229</v>
      </c>
      <c r="R57" s="69">
        <v>10691780</v>
      </c>
      <c r="S57" s="45">
        <f t="shared" si="3"/>
        <v>0.26084666307092469</v>
      </c>
      <c r="T57" s="62">
        <v>7937229</v>
      </c>
      <c r="U57" s="63">
        <v>7937229</v>
      </c>
      <c r="V57" s="63">
        <v>9128546</v>
      </c>
      <c r="W57" s="27">
        <f t="shared" si="4"/>
        <v>0</v>
      </c>
      <c r="X57" s="74">
        <v>7937229</v>
      </c>
      <c r="Y57" s="69">
        <v>7984852</v>
      </c>
      <c r="Z57" s="69">
        <v>9265438</v>
      </c>
      <c r="AA57" s="40">
        <f t="shared" si="5"/>
        <v>3.5855049920607375E-2</v>
      </c>
      <c r="AB57" s="26">
        <v>7984852</v>
      </c>
      <c r="AC57" s="14">
        <v>8008806</v>
      </c>
      <c r="AD57" s="14">
        <v>8955119</v>
      </c>
      <c r="AE57" s="15">
        <f t="shared" si="6"/>
        <v>0.50396331171622244</v>
      </c>
      <c r="AF57" s="27">
        <f t="shared" si="7"/>
        <v>2.468804978423465E-2</v>
      </c>
      <c r="AG57" s="77">
        <v>8008806</v>
      </c>
      <c r="AH57" s="78">
        <v>8076880</v>
      </c>
      <c r="AI57" s="79">
        <v>8603724</v>
      </c>
      <c r="AJ57" s="80">
        <v>8076880</v>
      </c>
      <c r="AK57" s="81">
        <v>8106764</v>
      </c>
      <c r="AL57" s="82">
        <v>8490730</v>
      </c>
      <c r="AM57" s="77">
        <v>8106764</v>
      </c>
      <c r="AN57" s="78">
        <v>8187850</v>
      </c>
      <c r="AO57" s="79">
        <v>8973245</v>
      </c>
      <c r="AP57" s="83">
        <v>8187743</v>
      </c>
      <c r="AQ57" s="115">
        <v>8421004</v>
      </c>
      <c r="AR57" s="84">
        <v>9190491</v>
      </c>
      <c r="AS57" s="85">
        <v>8462032</v>
      </c>
      <c r="AT57" s="85">
        <v>8722875</v>
      </c>
      <c r="AU57" s="87">
        <v>9354855</v>
      </c>
      <c r="AV57" s="83">
        <v>8723169</v>
      </c>
      <c r="AW57" s="115">
        <v>8952995</v>
      </c>
      <c r="AX57" s="84">
        <v>9307811</v>
      </c>
      <c r="AY57" s="131">
        <v>8952996</v>
      </c>
      <c r="AZ57" s="86">
        <v>8952996</v>
      </c>
      <c r="BA57" s="88">
        <v>9815687</v>
      </c>
      <c r="BB57" s="83">
        <v>8952996</v>
      </c>
      <c r="BC57" s="115">
        <v>9221585</v>
      </c>
      <c r="BD57" s="84">
        <v>9624083</v>
      </c>
      <c r="BE57" s="131">
        <v>9221585</v>
      </c>
      <c r="BF57" s="86">
        <v>9784425</v>
      </c>
      <c r="BG57" s="88">
        <v>10347265</v>
      </c>
      <c r="BH57" s="83">
        <v>9783571</v>
      </c>
      <c r="BI57" s="115">
        <v>11121527</v>
      </c>
      <c r="BJ57" s="84">
        <v>11121527</v>
      </c>
      <c r="BK57" s="131">
        <v>11135267</v>
      </c>
      <c r="BL57" s="86">
        <v>11161927</v>
      </c>
      <c r="BM57" s="88">
        <v>11161927</v>
      </c>
      <c r="BN57" s="83">
        <v>11135267</v>
      </c>
      <c r="BO57" s="115">
        <v>11357972</v>
      </c>
      <c r="BP57" s="84">
        <v>10870232</v>
      </c>
    </row>
    <row r="58" spans="1:68" x14ac:dyDescent="0.25">
      <c r="A58" s="7" t="s">
        <v>114</v>
      </c>
      <c r="B58" s="4" t="s">
        <v>103</v>
      </c>
      <c r="C58" s="21" t="s">
        <v>115</v>
      </c>
      <c r="D58" s="62">
        <v>5813262</v>
      </c>
      <c r="E58" s="63">
        <v>6245217</v>
      </c>
      <c r="F58" s="63">
        <v>7973041</v>
      </c>
      <c r="G58" s="27">
        <f t="shared" si="0"/>
        <v>0.19999962959173137</v>
      </c>
      <c r="H58" s="68">
        <v>5813262</v>
      </c>
      <c r="I58" s="69">
        <v>6429375</v>
      </c>
      <c r="J58" s="69">
        <v>6845658</v>
      </c>
      <c r="K58" s="45">
        <f t="shared" si="1"/>
        <v>0.59677972405937252</v>
      </c>
      <c r="L58" s="62">
        <v>5813262</v>
      </c>
      <c r="M58" s="63">
        <v>6429375</v>
      </c>
      <c r="N58" s="63">
        <v>6667168</v>
      </c>
      <c r="O58" s="27">
        <f t="shared" si="2"/>
        <v>0.72152321215684156</v>
      </c>
      <c r="P58" s="68">
        <v>5813262</v>
      </c>
      <c r="Q58" s="69">
        <v>6429375</v>
      </c>
      <c r="R58" s="69">
        <v>6714231</v>
      </c>
      <c r="S58" s="45">
        <f t="shared" si="3"/>
        <v>0.68383373900766842</v>
      </c>
      <c r="T58" s="62">
        <v>6429375</v>
      </c>
      <c r="U58" s="63">
        <v>6429375</v>
      </c>
      <c r="V58" s="63">
        <v>7067932</v>
      </c>
      <c r="W58" s="27">
        <f t="shared" si="4"/>
        <v>0</v>
      </c>
      <c r="X58" s="74">
        <v>6429375</v>
      </c>
      <c r="Y58" s="69">
        <v>6467951</v>
      </c>
      <c r="Z58" s="69">
        <v>7162823</v>
      </c>
      <c r="AA58" s="40">
        <f t="shared" si="5"/>
        <v>5.2595412353704692E-2</v>
      </c>
      <c r="AB58" s="26">
        <v>6467951</v>
      </c>
      <c r="AC58" s="14">
        <v>6487354</v>
      </c>
      <c r="AD58" s="14">
        <v>6222120</v>
      </c>
      <c r="AE58" s="15">
        <f t="shared" si="6"/>
        <v>1.6487191151940281</v>
      </c>
      <c r="AF58" s="27">
        <f t="shared" si="7"/>
        <v>-7.8928206776199911E-2</v>
      </c>
      <c r="AG58" s="77">
        <v>6487354</v>
      </c>
      <c r="AH58" s="78">
        <v>6542496</v>
      </c>
      <c r="AI58" s="79">
        <v>5742772</v>
      </c>
      <c r="AJ58" s="80">
        <v>6542496</v>
      </c>
      <c r="AK58" s="81">
        <v>6566703</v>
      </c>
      <c r="AL58" s="82">
        <v>5401472</v>
      </c>
      <c r="AM58" s="77">
        <v>6566703</v>
      </c>
      <c r="AN58" s="78">
        <v>6588373</v>
      </c>
      <c r="AO58" s="79">
        <v>5190116</v>
      </c>
      <c r="AP58" s="83">
        <v>6588373</v>
      </c>
      <c r="AQ58" s="115">
        <v>6768894</v>
      </c>
      <c r="AR58" s="84">
        <v>5152948</v>
      </c>
      <c r="AS58" s="85">
        <v>6768894</v>
      </c>
      <c r="AT58" s="85">
        <v>6988223</v>
      </c>
      <c r="AU58" s="87">
        <v>5305436</v>
      </c>
      <c r="AV58" s="83">
        <v>6987979</v>
      </c>
      <c r="AW58" s="115">
        <v>7152415</v>
      </c>
      <c r="AX58" s="84">
        <v>5593075</v>
      </c>
      <c r="AY58" s="131">
        <v>7152416</v>
      </c>
      <c r="AZ58" s="86">
        <v>7152416</v>
      </c>
      <c r="BA58" s="88">
        <v>5831547</v>
      </c>
      <c r="BB58" s="83">
        <v>7152416</v>
      </c>
      <c r="BC58" s="115">
        <v>7366988</v>
      </c>
      <c r="BD58" s="84">
        <v>5850517</v>
      </c>
      <c r="BE58" s="131">
        <v>7366988</v>
      </c>
      <c r="BF58" s="86">
        <v>7587997</v>
      </c>
      <c r="BG58" s="88">
        <v>5821883</v>
      </c>
      <c r="BH58" s="83">
        <v>7587997</v>
      </c>
      <c r="BI58" s="115">
        <v>7815636</v>
      </c>
      <c r="BJ58" s="84">
        <v>5774346</v>
      </c>
      <c r="BK58" s="131">
        <v>7815636</v>
      </c>
      <c r="BL58" s="86">
        <v>7815636</v>
      </c>
      <c r="BM58" s="88">
        <v>5631072</v>
      </c>
      <c r="BN58" s="83">
        <v>7815636</v>
      </c>
      <c r="BO58" s="115">
        <v>7971948</v>
      </c>
      <c r="BP58" s="84">
        <v>5799207</v>
      </c>
    </row>
    <row r="59" spans="1:68" x14ac:dyDescent="0.25">
      <c r="A59" s="7" t="s">
        <v>116</v>
      </c>
      <c r="B59" s="4" t="s">
        <v>118</v>
      </c>
      <c r="C59" s="21" t="s">
        <v>117</v>
      </c>
      <c r="D59" s="62">
        <v>6193388</v>
      </c>
      <c r="E59" s="63">
        <v>6546121</v>
      </c>
      <c r="F59" s="63">
        <v>7957054</v>
      </c>
      <c r="G59" s="27">
        <f t="shared" si="0"/>
        <v>0.19999988659984375</v>
      </c>
      <c r="H59" s="68">
        <v>6192360</v>
      </c>
      <c r="I59" s="69">
        <v>7018566</v>
      </c>
      <c r="J59" s="69">
        <v>8395577</v>
      </c>
      <c r="K59" s="45">
        <f t="shared" si="1"/>
        <v>0.37517488280978606</v>
      </c>
      <c r="L59" s="62">
        <v>6192360</v>
      </c>
      <c r="M59" s="63">
        <v>7016314</v>
      </c>
      <c r="N59" s="63">
        <v>8976013</v>
      </c>
      <c r="O59" s="27">
        <f t="shared" si="2"/>
        <v>0.29599738185758068</v>
      </c>
      <c r="P59" s="68">
        <v>6192360</v>
      </c>
      <c r="Q59" s="69">
        <v>7016314</v>
      </c>
      <c r="R59" s="69">
        <v>9002542</v>
      </c>
      <c r="S59" s="45">
        <f t="shared" si="3"/>
        <v>0.29320307367992537</v>
      </c>
      <c r="T59" s="62">
        <v>7016314</v>
      </c>
      <c r="U59" s="63">
        <v>7016314</v>
      </c>
      <c r="V59" s="63">
        <v>8355759</v>
      </c>
      <c r="W59" s="27">
        <f t="shared" si="4"/>
        <v>0</v>
      </c>
      <c r="X59" s="74">
        <v>7016314</v>
      </c>
      <c r="Y59" s="69">
        <v>7058411</v>
      </c>
      <c r="Z59" s="69">
        <v>8431392</v>
      </c>
      <c r="AA59" s="40">
        <f t="shared" si="5"/>
        <v>2.974889016718513E-2</v>
      </c>
      <c r="AB59" s="26">
        <v>7058411</v>
      </c>
      <c r="AC59" s="14">
        <v>7079586</v>
      </c>
      <c r="AD59" s="14">
        <v>8434298</v>
      </c>
      <c r="AE59" s="15">
        <f t="shared" si="6"/>
        <v>0.39546345011624739</v>
      </c>
      <c r="AF59" s="27">
        <f t="shared" si="7"/>
        <v>1.5390072004459668E-2</v>
      </c>
      <c r="AG59" s="77">
        <v>7079586</v>
      </c>
      <c r="AH59" s="78">
        <v>7146936</v>
      </c>
      <c r="AI59" s="79">
        <v>8642234</v>
      </c>
      <c r="AJ59" s="80">
        <v>7145822</v>
      </c>
      <c r="AK59" s="81">
        <v>7172261</v>
      </c>
      <c r="AL59" s="82">
        <v>8306974</v>
      </c>
      <c r="AM59" s="77">
        <v>7172261</v>
      </c>
      <c r="AN59" s="78">
        <v>7226205</v>
      </c>
      <c r="AO59" s="79">
        <v>7815131</v>
      </c>
      <c r="AP59" s="83">
        <v>7226200</v>
      </c>
      <c r="AQ59" s="115">
        <v>7424197</v>
      </c>
      <c r="AR59" s="84">
        <v>7811780</v>
      </c>
      <c r="AS59" s="85">
        <v>7424198</v>
      </c>
      <c r="AT59" s="85">
        <v>7590894</v>
      </c>
      <c r="AU59" s="87">
        <v>8000729</v>
      </c>
      <c r="AV59" s="83">
        <v>7590894</v>
      </c>
      <c r="AW59" s="115">
        <v>7674494</v>
      </c>
      <c r="AX59" s="84">
        <v>8205975</v>
      </c>
      <c r="AY59" s="131">
        <v>7674242</v>
      </c>
      <c r="AZ59" s="86">
        <v>7674242</v>
      </c>
      <c r="BA59" s="88">
        <v>9065571</v>
      </c>
      <c r="BB59" s="83">
        <v>7674242</v>
      </c>
      <c r="BC59" s="115">
        <v>8052129</v>
      </c>
      <c r="BD59" s="84">
        <v>9113814</v>
      </c>
      <c r="BE59" s="131">
        <v>8065719</v>
      </c>
      <c r="BF59" s="86">
        <v>9038669</v>
      </c>
      <c r="BG59" s="88">
        <v>10011619</v>
      </c>
      <c r="BH59" s="83">
        <v>9032238</v>
      </c>
      <c r="BI59" s="115">
        <v>11317725</v>
      </c>
      <c r="BJ59" s="84">
        <v>11317725</v>
      </c>
      <c r="BK59" s="131">
        <v>11293332</v>
      </c>
      <c r="BL59" s="86">
        <v>11293332</v>
      </c>
      <c r="BM59" s="88">
        <v>11107226</v>
      </c>
      <c r="BN59" s="83">
        <v>11293332</v>
      </c>
      <c r="BO59" s="115">
        <v>11519198</v>
      </c>
      <c r="BP59" s="84">
        <v>10825442</v>
      </c>
    </row>
    <row r="60" spans="1:68" x14ac:dyDescent="0.25">
      <c r="A60" s="7" t="s">
        <v>119</v>
      </c>
      <c r="B60" s="4" t="s">
        <v>118</v>
      </c>
      <c r="C60" s="21" t="s">
        <v>120</v>
      </c>
      <c r="D60" s="62">
        <v>5705191</v>
      </c>
      <c r="E60" s="63">
        <v>6219447</v>
      </c>
      <c r="F60" s="63">
        <v>8276472</v>
      </c>
      <c r="G60" s="27">
        <f t="shared" si="0"/>
        <v>0.19999992221775839</v>
      </c>
      <c r="H60" s="68">
        <v>5705191</v>
      </c>
      <c r="I60" s="69">
        <v>6717955</v>
      </c>
      <c r="J60" s="69">
        <v>8405895</v>
      </c>
      <c r="K60" s="45">
        <f t="shared" si="1"/>
        <v>0.375</v>
      </c>
      <c r="L60" s="62">
        <v>5705592</v>
      </c>
      <c r="M60" s="63">
        <v>6712177</v>
      </c>
      <c r="N60" s="63">
        <v>8805827</v>
      </c>
      <c r="O60" s="27">
        <f t="shared" si="2"/>
        <v>0.32463823551039206</v>
      </c>
      <c r="P60" s="68">
        <v>5705592</v>
      </c>
      <c r="Q60" s="69">
        <v>6712177</v>
      </c>
      <c r="R60" s="69">
        <v>8812896</v>
      </c>
      <c r="S60" s="45">
        <f t="shared" si="3"/>
        <v>0.3239415905234892</v>
      </c>
      <c r="T60" s="62">
        <v>6712177</v>
      </c>
      <c r="U60" s="63">
        <v>6712177</v>
      </c>
      <c r="V60" s="63">
        <v>8609620</v>
      </c>
      <c r="W60" s="27">
        <f t="shared" si="4"/>
        <v>0</v>
      </c>
      <c r="X60" s="74">
        <v>6712177</v>
      </c>
      <c r="Y60" s="69">
        <v>6752450</v>
      </c>
      <c r="Z60" s="69">
        <v>8698740</v>
      </c>
      <c r="AA60" s="40">
        <f t="shared" si="5"/>
        <v>2.027270214939068E-2</v>
      </c>
      <c r="AB60" s="26">
        <v>6752450</v>
      </c>
      <c r="AC60" s="14">
        <v>6772707</v>
      </c>
      <c r="AD60" s="14">
        <v>8075969</v>
      </c>
      <c r="AE60" s="15">
        <f t="shared" si="6"/>
        <v>0.45028087826021668</v>
      </c>
      <c r="AF60" s="27">
        <f t="shared" si="7"/>
        <v>1.5305409291441982E-2</v>
      </c>
      <c r="AG60" s="77">
        <v>6772707</v>
      </c>
      <c r="AH60" s="78">
        <v>6830275</v>
      </c>
      <c r="AI60" s="79">
        <v>7987887</v>
      </c>
      <c r="AJ60" s="80">
        <v>6830275</v>
      </c>
      <c r="AK60" s="81">
        <v>6855547</v>
      </c>
      <c r="AL60" s="82">
        <v>7867999</v>
      </c>
      <c r="AM60" s="77">
        <v>6855547</v>
      </c>
      <c r="AN60" s="78">
        <v>6966458</v>
      </c>
      <c r="AO60" s="79">
        <v>7699266</v>
      </c>
      <c r="AP60" s="83">
        <v>6966386</v>
      </c>
      <c r="AQ60" s="115">
        <v>7157264</v>
      </c>
      <c r="AR60" s="84">
        <v>7857756</v>
      </c>
      <c r="AS60" s="85">
        <v>7157265</v>
      </c>
      <c r="AT60" s="85">
        <v>7443136</v>
      </c>
      <c r="AU60" s="87">
        <v>8294881</v>
      </c>
      <c r="AV60" s="83">
        <v>7442912</v>
      </c>
      <c r="AW60" s="115">
        <v>7596392</v>
      </c>
      <c r="AX60" s="84">
        <v>8420542</v>
      </c>
      <c r="AY60" s="131">
        <v>7596393</v>
      </c>
      <c r="AZ60" s="86">
        <v>7596393</v>
      </c>
      <c r="BA60" s="88">
        <v>9243192</v>
      </c>
      <c r="BB60" s="83">
        <v>7596393</v>
      </c>
      <c r="BC60" s="115">
        <v>8206081</v>
      </c>
      <c r="BD60" s="84">
        <v>9831323</v>
      </c>
      <c r="BE60" s="131">
        <v>8194658</v>
      </c>
      <c r="BF60" s="86">
        <v>9291295</v>
      </c>
      <c r="BG60" s="88">
        <v>10387932</v>
      </c>
      <c r="BH60" s="83">
        <v>9274875</v>
      </c>
      <c r="BI60" s="115">
        <v>10880017</v>
      </c>
      <c r="BJ60" s="84">
        <v>10880017</v>
      </c>
      <c r="BK60" s="131">
        <v>10854225</v>
      </c>
      <c r="BL60" s="86">
        <v>10854225</v>
      </c>
      <c r="BM60" s="88">
        <v>10796948</v>
      </c>
      <c r="BN60" s="83">
        <v>10854225</v>
      </c>
      <c r="BO60" s="115">
        <v>11071309</v>
      </c>
      <c r="BP60" s="84">
        <v>10992094</v>
      </c>
    </row>
    <row r="61" spans="1:68" x14ac:dyDescent="0.25">
      <c r="A61" s="7" t="s">
        <v>121</v>
      </c>
      <c r="B61" s="4" t="s">
        <v>118</v>
      </c>
      <c r="C61" s="21" t="s">
        <v>122</v>
      </c>
      <c r="D61" s="62">
        <v>8540984</v>
      </c>
      <c r="E61" s="63">
        <v>9622152</v>
      </c>
      <c r="F61" s="63">
        <v>13946827</v>
      </c>
      <c r="G61" s="27">
        <f t="shared" si="0"/>
        <v>0.19999988900898527</v>
      </c>
      <c r="H61" s="68">
        <v>8519214</v>
      </c>
      <c r="I61" s="69">
        <v>10515255</v>
      </c>
      <c r="J61" s="69">
        <v>13841991</v>
      </c>
      <c r="K61" s="45">
        <f t="shared" si="1"/>
        <v>0.37653996684026264</v>
      </c>
      <c r="L61" s="62">
        <v>8519214</v>
      </c>
      <c r="M61" s="63">
        <v>10520586</v>
      </c>
      <c r="N61" s="63">
        <v>14587538</v>
      </c>
      <c r="O61" s="27">
        <f t="shared" si="2"/>
        <v>0.32980638476126195</v>
      </c>
      <c r="P61" s="68">
        <v>8519214</v>
      </c>
      <c r="Q61" s="69">
        <v>10520586</v>
      </c>
      <c r="R61" s="69">
        <v>14549346</v>
      </c>
      <c r="S61" s="45">
        <f t="shared" si="3"/>
        <v>0.33189522219414103</v>
      </c>
      <c r="T61" s="62">
        <v>10520586</v>
      </c>
      <c r="U61" s="63">
        <v>10520586</v>
      </c>
      <c r="V61" s="63">
        <v>15075727</v>
      </c>
      <c r="W61" s="27">
        <f t="shared" si="4"/>
        <v>0</v>
      </c>
      <c r="X61" s="74">
        <v>10520586</v>
      </c>
      <c r="Y61" s="69">
        <v>10596939</v>
      </c>
      <c r="Z61" s="69">
        <v>15011986</v>
      </c>
      <c r="AA61" s="40">
        <f t="shared" si="5"/>
        <v>1.6999821881818585E-2</v>
      </c>
      <c r="AB61" s="26">
        <v>10596914</v>
      </c>
      <c r="AC61" s="14">
        <v>10628704</v>
      </c>
      <c r="AD61" s="14">
        <v>13920060</v>
      </c>
      <c r="AE61" s="15">
        <f t="shared" si="6"/>
        <v>0.38811870291477568</v>
      </c>
      <c r="AF61" s="27">
        <f t="shared" si="7"/>
        <v>9.5662363314762584E-3</v>
      </c>
      <c r="AG61" s="77">
        <v>10628704</v>
      </c>
      <c r="AH61" s="78">
        <v>10737548</v>
      </c>
      <c r="AI61" s="79">
        <v>13154089</v>
      </c>
      <c r="AJ61" s="80">
        <v>10736442</v>
      </c>
      <c r="AK61" s="81">
        <v>10787103</v>
      </c>
      <c r="AL61" s="82">
        <v>12002984</v>
      </c>
      <c r="AM61" s="77">
        <v>10786746</v>
      </c>
      <c r="AN61" s="78">
        <v>11153272</v>
      </c>
      <c r="AO61" s="79">
        <v>11552191</v>
      </c>
      <c r="AP61" s="83">
        <v>11111148</v>
      </c>
      <c r="AQ61" s="115">
        <v>11483371</v>
      </c>
      <c r="AR61" s="84">
        <v>10667341</v>
      </c>
      <c r="AS61" s="85">
        <v>11483371</v>
      </c>
      <c r="AT61" s="85">
        <v>11721069</v>
      </c>
      <c r="AU61" s="87">
        <v>10672536</v>
      </c>
      <c r="AV61" s="83">
        <v>11720932</v>
      </c>
      <c r="AW61" s="115">
        <v>11976213</v>
      </c>
      <c r="AX61" s="84">
        <v>11409142</v>
      </c>
      <c r="AY61" s="131">
        <v>11976214</v>
      </c>
      <c r="AZ61" s="86">
        <v>11976214</v>
      </c>
      <c r="BA61" s="88">
        <v>11593939</v>
      </c>
      <c r="BB61" s="83">
        <v>11976214</v>
      </c>
      <c r="BC61" s="115">
        <v>12335500</v>
      </c>
      <c r="BD61" s="84">
        <v>11600241</v>
      </c>
      <c r="BE61" s="131">
        <v>12335500</v>
      </c>
      <c r="BF61" s="86">
        <v>12705565</v>
      </c>
      <c r="BG61" s="88">
        <v>11492346</v>
      </c>
      <c r="BH61" s="83">
        <v>12705565</v>
      </c>
      <c r="BI61" s="115">
        <v>13086731</v>
      </c>
      <c r="BJ61" s="84">
        <v>12331336</v>
      </c>
      <c r="BK61" s="131">
        <v>13086731</v>
      </c>
      <c r="BL61" s="86">
        <v>13086731</v>
      </c>
      <c r="BM61" s="88">
        <v>13016803</v>
      </c>
      <c r="BN61" s="83">
        <v>13086731</v>
      </c>
      <c r="BO61" s="115">
        <v>13348465</v>
      </c>
      <c r="BP61" s="84">
        <v>13034648</v>
      </c>
    </row>
    <row r="62" spans="1:68" x14ac:dyDescent="0.25">
      <c r="A62" s="7" t="s">
        <v>123</v>
      </c>
      <c r="B62" s="4" t="s">
        <v>118</v>
      </c>
      <c r="C62" s="21" t="s">
        <v>124</v>
      </c>
      <c r="D62" s="62">
        <v>3757133</v>
      </c>
      <c r="E62" s="63">
        <v>3869846</v>
      </c>
      <c r="F62" s="63">
        <v>4228653</v>
      </c>
      <c r="G62" s="27">
        <f t="shared" si="0"/>
        <v>0.23904182219205972</v>
      </c>
      <c r="H62" s="68">
        <v>3757133</v>
      </c>
      <c r="I62" s="69">
        <v>3985941</v>
      </c>
      <c r="J62" s="69">
        <v>2526027</v>
      </c>
      <c r="K62" s="45">
        <f t="shared" si="1"/>
        <v>-0.18585564524906872</v>
      </c>
      <c r="L62" s="62">
        <v>3757133</v>
      </c>
      <c r="M62" s="63">
        <v>3985941</v>
      </c>
      <c r="N62" s="63">
        <v>2822689</v>
      </c>
      <c r="O62" s="27">
        <f t="shared" si="2"/>
        <v>-0.24486004511773846</v>
      </c>
      <c r="P62" s="68">
        <v>3757133</v>
      </c>
      <c r="Q62" s="69">
        <v>3985941</v>
      </c>
      <c r="R62" s="69">
        <v>2833029</v>
      </c>
      <c r="S62" s="45">
        <f t="shared" si="3"/>
        <v>-0.24759983724775567</v>
      </c>
      <c r="T62" s="62">
        <v>3985941</v>
      </c>
      <c r="U62" s="63">
        <v>3985941</v>
      </c>
      <c r="V62" s="63">
        <v>2616646</v>
      </c>
      <c r="W62" s="27">
        <f t="shared" si="4"/>
        <v>0</v>
      </c>
      <c r="X62" s="74">
        <v>3985941</v>
      </c>
      <c r="Y62" s="69">
        <v>4009856</v>
      </c>
      <c r="Z62" s="69">
        <v>2599414</v>
      </c>
      <c r="AA62" s="40">
        <f t="shared" si="5"/>
        <v>-1.7248131482473835E-2</v>
      </c>
      <c r="AB62" s="26">
        <v>4009856</v>
      </c>
      <c r="AC62" s="14">
        <v>4021885</v>
      </c>
      <c r="AD62" s="14">
        <v>2530451</v>
      </c>
      <c r="AE62" s="15">
        <f t="shared" si="6"/>
        <v>-0.21582773693589699</v>
      </c>
      <c r="AF62" s="27">
        <f t="shared" si="7"/>
        <v>-8.1309715730310504E-3</v>
      </c>
      <c r="AG62" s="77">
        <v>4021885</v>
      </c>
      <c r="AH62" s="78">
        <v>4056071</v>
      </c>
      <c r="AI62" s="79">
        <v>2744503</v>
      </c>
      <c r="AJ62" s="80">
        <v>4056071</v>
      </c>
      <c r="AK62" s="81">
        <v>4071078</v>
      </c>
      <c r="AL62" s="82">
        <v>2801310</v>
      </c>
      <c r="AM62" s="77">
        <v>4071078</v>
      </c>
      <c r="AN62" s="78">
        <v>4109144</v>
      </c>
      <c r="AO62" s="79">
        <v>2678176</v>
      </c>
      <c r="AP62" s="83">
        <v>4109144</v>
      </c>
      <c r="AQ62" s="115">
        <v>4221734</v>
      </c>
      <c r="AR62" s="84">
        <v>2647073</v>
      </c>
      <c r="AS62" s="85">
        <v>4221735</v>
      </c>
      <c r="AT62" s="85">
        <v>4313230</v>
      </c>
      <c r="AU62" s="87">
        <v>2607871</v>
      </c>
      <c r="AV62" s="83">
        <v>4313756</v>
      </c>
      <c r="AW62" s="115">
        <v>4346109</v>
      </c>
      <c r="AX62" s="84">
        <v>2626044</v>
      </c>
      <c r="AY62" s="131">
        <v>4346109</v>
      </c>
      <c r="AZ62" s="86">
        <v>4346109</v>
      </c>
      <c r="BA62" s="88">
        <v>2629403</v>
      </c>
      <c r="BB62" s="83">
        <v>4346109</v>
      </c>
      <c r="BC62" s="115">
        <v>4524102</v>
      </c>
      <c r="BD62" s="84">
        <v>2366250</v>
      </c>
      <c r="BE62" s="131">
        <v>4526044</v>
      </c>
      <c r="BF62" s="86">
        <v>4661825</v>
      </c>
      <c r="BG62" s="88">
        <v>2873848</v>
      </c>
      <c r="BH62" s="83">
        <v>4661825</v>
      </c>
      <c r="BI62" s="115">
        <v>4801679</v>
      </c>
      <c r="BJ62" s="84">
        <v>3203885</v>
      </c>
      <c r="BK62" s="131">
        <v>4801679</v>
      </c>
      <c r="BL62" s="86">
        <v>4801679</v>
      </c>
      <c r="BM62" s="88">
        <v>3259738</v>
      </c>
      <c r="BN62" s="83">
        <v>4801679</v>
      </c>
      <c r="BO62" s="115">
        <v>4897712</v>
      </c>
      <c r="BP62" s="84">
        <v>3569765</v>
      </c>
    </row>
    <row r="63" spans="1:68" x14ac:dyDescent="0.25">
      <c r="A63" s="7" t="s">
        <v>125</v>
      </c>
      <c r="B63" s="4" t="s">
        <v>118</v>
      </c>
      <c r="C63" s="21" t="s">
        <v>126</v>
      </c>
      <c r="D63" s="62">
        <v>5509402</v>
      </c>
      <c r="E63" s="63">
        <v>6084930</v>
      </c>
      <c r="F63" s="63">
        <v>8387046</v>
      </c>
      <c r="G63" s="27">
        <f t="shared" si="0"/>
        <v>0.19999972199479851</v>
      </c>
      <c r="H63" s="68">
        <v>5509402</v>
      </c>
      <c r="I63" s="69">
        <v>6622848</v>
      </c>
      <c r="J63" s="69">
        <v>8478593</v>
      </c>
      <c r="K63" s="45">
        <f t="shared" si="1"/>
        <v>0.37499978950495272</v>
      </c>
      <c r="L63" s="62">
        <v>5509402</v>
      </c>
      <c r="M63" s="63">
        <v>6621261</v>
      </c>
      <c r="N63" s="63">
        <v>8820582</v>
      </c>
      <c r="O63" s="27">
        <f t="shared" si="2"/>
        <v>0.33578935606037724</v>
      </c>
      <c r="P63" s="68">
        <v>5509402</v>
      </c>
      <c r="Q63" s="69">
        <v>6621261</v>
      </c>
      <c r="R63" s="69">
        <v>8834040</v>
      </c>
      <c r="S63" s="45">
        <f t="shared" si="3"/>
        <v>0.33443009434410603</v>
      </c>
      <c r="T63" s="62">
        <v>6621261</v>
      </c>
      <c r="U63" s="63">
        <v>6621261</v>
      </c>
      <c r="V63" s="63">
        <v>9038892</v>
      </c>
      <c r="W63" s="27">
        <f t="shared" si="4"/>
        <v>0</v>
      </c>
      <c r="X63" s="74">
        <v>6621261</v>
      </c>
      <c r="Y63" s="69">
        <v>6660988</v>
      </c>
      <c r="Z63" s="69">
        <v>8925553</v>
      </c>
      <c r="AA63" s="40">
        <f t="shared" si="5"/>
        <v>1.7240436541896598E-2</v>
      </c>
      <c r="AB63" s="26">
        <v>6660988</v>
      </c>
      <c r="AC63" s="14">
        <v>6680970</v>
      </c>
      <c r="AD63" s="14">
        <v>9075714</v>
      </c>
      <c r="AE63" s="15">
        <f t="shared" si="6"/>
        <v>0.32850967610237131</v>
      </c>
      <c r="AF63" s="27">
        <f t="shared" si="7"/>
        <v>8.2750589507877906E-3</v>
      </c>
      <c r="AG63" s="77">
        <v>6680970</v>
      </c>
      <c r="AH63" s="78">
        <v>6782005</v>
      </c>
      <c r="AI63" s="79">
        <v>9025182</v>
      </c>
      <c r="AJ63" s="80">
        <v>6774565</v>
      </c>
      <c r="AK63" s="81">
        <v>6850087</v>
      </c>
      <c r="AL63" s="82">
        <v>8662636</v>
      </c>
      <c r="AM63" s="77">
        <v>6850053</v>
      </c>
      <c r="AN63" s="78">
        <v>7148361</v>
      </c>
      <c r="AO63" s="79">
        <v>7756733</v>
      </c>
      <c r="AP63" s="83">
        <v>7147648</v>
      </c>
      <c r="AQ63" s="115">
        <v>7387094</v>
      </c>
      <c r="AR63" s="84">
        <v>7753120</v>
      </c>
      <c r="AS63" s="85">
        <v>7387094</v>
      </c>
      <c r="AT63" s="85">
        <v>7638643</v>
      </c>
      <c r="AU63" s="87">
        <v>7668541</v>
      </c>
      <c r="AV63" s="83">
        <v>7638103</v>
      </c>
      <c r="AW63" s="115">
        <v>7832665</v>
      </c>
      <c r="AX63" s="84">
        <v>7341344</v>
      </c>
      <c r="AY63" s="131">
        <v>7832666</v>
      </c>
      <c r="AZ63" s="86">
        <v>7832666</v>
      </c>
      <c r="BA63" s="88">
        <v>7567477</v>
      </c>
      <c r="BB63" s="83">
        <v>7832666</v>
      </c>
      <c r="BC63" s="115">
        <v>8067645</v>
      </c>
      <c r="BD63" s="84">
        <v>7670272</v>
      </c>
      <c r="BE63" s="131">
        <v>8067645</v>
      </c>
      <c r="BF63" s="86">
        <v>8309674</v>
      </c>
      <c r="BG63" s="88">
        <v>8330644</v>
      </c>
      <c r="BH63" s="83">
        <v>8309674</v>
      </c>
      <c r="BI63" s="115">
        <v>8884710</v>
      </c>
      <c r="BJ63" s="84">
        <v>8884710</v>
      </c>
      <c r="BK63" s="131">
        <v>8830985</v>
      </c>
      <c r="BL63" s="86">
        <v>8830985</v>
      </c>
      <c r="BM63" s="88">
        <v>8759010</v>
      </c>
      <c r="BN63" s="83">
        <v>8830985</v>
      </c>
      <c r="BO63" s="115">
        <v>9007604</v>
      </c>
      <c r="BP63" s="84">
        <v>8330957</v>
      </c>
    </row>
    <row r="64" spans="1:68" x14ac:dyDescent="0.25">
      <c r="A64" s="7" t="s">
        <v>127</v>
      </c>
      <c r="B64" s="4" t="s">
        <v>118</v>
      </c>
      <c r="C64" s="21" t="s">
        <v>128</v>
      </c>
      <c r="D64" s="62">
        <v>3213007</v>
      </c>
      <c r="E64" s="63">
        <v>3326356</v>
      </c>
      <c r="F64" s="63">
        <v>3779754</v>
      </c>
      <c r="G64" s="27">
        <f t="shared" si="0"/>
        <v>0.19999929421770207</v>
      </c>
      <c r="H64" s="68">
        <v>3213007</v>
      </c>
      <c r="I64" s="69">
        <v>3422034</v>
      </c>
      <c r="J64" s="69">
        <v>3127623</v>
      </c>
      <c r="K64" s="45">
        <f t="shared" si="1"/>
        <v>-2.4480816077953715</v>
      </c>
      <c r="L64" s="62">
        <v>3213007</v>
      </c>
      <c r="M64" s="63">
        <v>3422034</v>
      </c>
      <c r="N64" s="63">
        <v>3565571</v>
      </c>
      <c r="O64" s="27">
        <f t="shared" si="2"/>
        <v>0.59287675429141939</v>
      </c>
      <c r="P64" s="68">
        <v>3213007</v>
      </c>
      <c r="Q64" s="69">
        <v>3422034</v>
      </c>
      <c r="R64" s="69">
        <v>3486596</v>
      </c>
      <c r="S64" s="45">
        <f t="shared" si="3"/>
        <v>0.76401829020903622</v>
      </c>
      <c r="T64" s="62">
        <v>3422034</v>
      </c>
      <c r="U64" s="63">
        <v>3422034</v>
      </c>
      <c r="V64" s="63">
        <v>3639909</v>
      </c>
      <c r="W64" s="27">
        <f t="shared" si="4"/>
        <v>0</v>
      </c>
      <c r="X64" s="74">
        <v>3422034</v>
      </c>
      <c r="Y64" s="69">
        <v>3442566</v>
      </c>
      <c r="Z64" s="69">
        <v>3692313</v>
      </c>
      <c r="AA64" s="40">
        <f t="shared" si="5"/>
        <v>7.5965946299934514E-2</v>
      </c>
      <c r="AB64" s="26">
        <v>3442566</v>
      </c>
      <c r="AC64" s="14">
        <v>3452893</v>
      </c>
      <c r="AD64" s="14">
        <v>4294018</v>
      </c>
      <c r="AE64" s="15">
        <f t="shared" si="6"/>
        <v>0.22190893524672736</v>
      </c>
      <c r="AF64" s="27">
        <f t="shared" si="7"/>
        <v>1.2128693103075688E-2</v>
      </c>
      <c r="AG64" s="77">
        <v>3452893</v>
      </c>
      <c r="AH64" s="78">
        <v>3482242</v>
      </c>
      <c r="AI64" s="79">
        <v>3419325</v>
      </c>
      <c r="AJ64" s="80">
        <v>3482242</v>
      </c>
      <c r="AK64" s="81">
        <v>3495126</v>
      </c>
      <c r="AL64" s="82">
        <v>3354576</v>
      </c>
      <c r="AM64" s="77">
        <v>3495126</v>
      </c>
      <c r="AN64" s="78">
        <v>3586756</v>
      </c>
      <c r="AO64" s="79">
        <v>3299210</v>
      </c>
      <c r="AP64" s="83">
        <v>3586756</v>
      </c>
      <c r="AQ64" s="115">
        <v>3715968</v>
      </c>
      <c r="AR64" s="84">
        <v>3729304</v>
      </c>
      <c r="AS64" s="85">
        <v>3715267</v>
      </c>
      <c r="AT64" s="85">
        <v>3900623</v>
      </c>
      <c r="AU64" s="87">
        <v>3854355</v>
      </c>
      <c r="AV64" s="83">
        <v>3900624</v>
      </c>
      <c r="AW64" s="115">
        <v>4037638</v>
      </c>
      <c r="AX64" s="84">
        <v>4165274</v>
      </c>
      <c r="AY64" s="131">
        <v>4037639</v>
      </c>
      <c r="AZ64" s="86">
        <v>4037639</v>
      </c>
      <c r="BA64" s="88">
        <v>3970592</v>
      </c>
      <c r="BB64" s="83">
        <v>4037639</v>
      </c>
      <c r="BC64" s="115">
        <v>4158768</v>
      </c>
      <c r="BD64" s="84">
        <v>4034043</v>
      </c>
      <c r="BE64" s="131">
        <v>4158768</v>
      </c>
      <c r="BF64" s="86">
        <v>4283531</v>
      </c>
      <c r="BG64" s="88">
        <v>3190808</v>
      </c>
      <c r="BH64" s="83">
        <v>4283531</v>
      </c>
      <c r="BI64" s="115">
        <v>4412036</v>
      </c>
      <c r="BJ64" s="84">
        <v>3681359</v>
      </c>
      <c r="BK64" s="131">
        <v>4412036</v>
      </c>
      <c r="BL64" s="86">
        <v>4412036</v>
      </c>
      <c r="BM64" s="88">
        <v>3686650</v>
      </c>
      <c r="BN64" s="83">
        <v>4412036</v>
      </c>
      <c r="BO64" s="115">
        <v>4500276</v>
      </c>
      <c r="BP64" s="84">
        <v>3820397</v>
      </c>
    </row>
    <row r="65" spans="1:68" x14ac:dyDescent="0.25">
      <c r="A65" s="7" t="s">
        <v>129</v>
      </c>
      <c r="B65" s="4" t="s">
        <v>118</v>
      </c>
      <c r="C65" s="21" t="s">
        <v>130</v>
      </c>
      <c r="D65" s="62">
        <v>13500681</v>
      </c>
      <c r="E65" s="63">
        <v>15563692</v>
      </c>
      <c r="F65" s="63">
        <v>23815737</v>
      </c>
      <c r="G65" s="27">
        <f t="shared" si="0"/>
        <v>0.1999999806108663</v>
      </c>
      <c r="H65" s="68">
        <v>13495836</v>
      </c>
      <c r="I65" s="69">
        <v>17507482</v>
      </c>
      <c r="J65" s="69">
        <v>24193561</v>
      </c>
      <c r="K65" s="45">
        <f t="shared" si="1"/>
        <v>0.37516983263629627</v>
      </c>
      <c r="L65" s="62">
        <v>13523292</v>
      </c>
      <c r="M65" s="63">
        <v>17471691</v>
      </c>
      <c r="N65" s="63">
        <v>24424626</v>
      </c>
      <c r="O65" s="27">
        <f t="shared" si="2"/>
        <v>0.36128418608098428</v>
      </c>
      <c r="P65" s="68">
        <v>13523292</v>
      </c>
      <c r="Q65" s="69">
        <v>17496249</v>
      </c>
      <c r="R65" s="69">
        <v>24830440</v>
      </c>
      <c r="S65" s="45">
        <f t="shared" si="3"/>
        <v>0.3513668521894292</v>
      </c>
      <c r="T65" s="62">
        <v>17496249</v>
      </c>
      <c r="U65" s="63">
        <v>17496249</v>
      </c>
      <c r="V65" s="63">
        <v>25845940</v>
      </c>
      <c r="W65" s="27">
        <f t="shared" si="4"/>
        <v>0</v>
      </c>
      <c r="X65" s="74">
        <v>17496249</v>
      </c>
      <c r="Y65" s="69">
        <v>17641332</v>
      </c>
      <c r="Z65" s="69">
        <v>26030569</v>
      </c>
      <c r="AA65" s="40">
        <f t="shared" si="5"/>
        <v>1.6999948443461223E-2</v>
      </c>
      <c r="AB65" s="26">
        <v>17641258</v>
      </c>
      <c r="AC65" s="14">
        <v>17694181</v>
      </c>
      <c r="AD65" s="14">
        <v>25478360</v>
      </c>
      <c r="AE65" s="15">
        <f t="shared" si="6"/>
        <v>0.3501095663024531</v>
      </c>
      <c r="AF65" s="27">
        <f t="shared" si="7"/>
        <v>6.7528788064771901E-3</v>
      </c>
      <c r="AG65" s="77">
        <v>17694181</v>
      </c>
      <c r="AH65" s="78">
        <v>18049487</v>
      </c>
      <c r="AI65" s="79">
        <v>25937955</v>
      </c>
      <c r="AJ65" s="80">
        <v>18043866</v>
      </c>
      <c r="AK65" s="81">
        <v>18402990</v>
      </c>
      <c r="AL65" s="82">
        <v>25602790</v>
      </c>
      <c r="AM65" s="77">
        <v>18407422</v>
      </c>
      <c r="AN65" s="78">
        <v>19646491</v>
      </c>
      <c r="AO65" s="79">
        <v>25549333</v>
      </c>
      <c r="AP65" s="83">
        <v>19657183</v>
      </c>
      <c r="AQ65" s="115">
        <v>20828007</v>
      </c>
      <c r="AR65" s="84">
        <v>25726844</v>
      </c>
      <c r="AS65" s="85">
        <v>20808062</v>
      </c>
      <c r="AT65" s="85">
        <v>21237935</v>
      </c>
      <c r="AU65" s="87">
        <v>26552728</v>
      </c>
      <c r="AV65" s="83">
        <v>21241363</v>
      </c>
      <c r="AW65" s="115">
        <v>22322096</v>
      </c>
      <c r="AX65" s="84">
        <v>27188983</v>
      </c>
      <c r="AY65" s="131">
        <v>22310800</v>
      </c>
      <c r="AZ65" s="86">
        <v>22310800</v>
      </c>
      <c r="BA65" s="88">
        <v>27749908</v>
      </c>
      <c r="BB65" s="83">
        <v>22310800</v>
      </c>
      <c r="BC65" s="115">
        <v>23787920</v>
      </c>
      <c r="BD65" s="84">
        <v>27781618</v>
      </c>
      <c r="BE65" s="131">
        <v>23712328</v>
      </c>
      <c r="BF65" s="86">
        <v>26949952</v>
      </c>
      <c r="BG65" s="88">
        <v>30187575</v>
      </c>
      <c r="BH65" s="83">
        <v>26901298</v>
      </c>
      <c r="BI65" s="115">
        <v>32112877</v>
      </c>
      <c r="BJ65" s="84">
        <v>32112877</v>
      </c>
      <c r="BK65" s="131">
        <v>32205790</v>
      </c>
      <c r="BL65" s="86">
        <v>33710494</v>
      </c>
      <c r="BM65" s="88">
        <v>33710494</v>
      </c>
      <c r="BN65" s="83">
        <v>33545446</v>
      </c>
      <c r="BO65" s="115">
        <v>34987902</v>
      </c>
      <c r="BP65" s="84">
        <v>34987902</v>
      </c>
    </row>
    <row r="66" spans="1:68" x14ac:dyDescent="0.25">
      <c r="A66" s="7" t="s">
        <v>131</v>
      </c>
      <c r="B66" s="4" t="s">
        <v>118</v>
      </c>
      <c r="C66" s="21" t="s">
        <v>132</v>
      </c>
      <c r="D66" s="62">
        <v>2807146</v>
      </c>
      <c r="E66" s="63">
        <v>2981961</v>
      </c>
      <c r="F66" s="63">
        <v>3681223</v>
      </c>
      <c r="G66" s="27">
        <f t="shared" si="0"/>
        <v>0.19999954237441323</v>
      </c>
      <c r="H66" s="68">
        <v>2807146</v>
      </c>
      <c r="I66" s="69">
        <v>3072403</v>
      </c>
      <c r="J66" s="69">
        <v>3481338</v>
      </c>
      <c r="K66" s="45">
        <f t="shared" si="1"/>
        <v>0.39344430073332226</v>
      </c>
      <c r="L66" s="62">
        <v>2807146</v>
      </c>
      <c r="M66" s="63">
        <v>3072403</v>
      </c>
      <c r="N66" s="63">
        <v>3623317</v>
      </c>
      <c r="O66" s="27">
        <f t="shared" si="2"/>
        <v>0.32500174595764858</v>
      </c>
      <c r="P66" s="68">
        <v>2807146</v>
      </c>
      <c r="Q66" s="69">
        <v>3072403</v>
      </c>
      <c r="R66" s="69">
        <v>3619772</v>
      </c>
      <c r="S66" s="45">
        <f t="shared" si="3"/>
        <v>0.32641953370923399</v>
      </c>
      <c r="T66" s="62">
        <v>3072403</v>
      </c>
      <c r="U66" s="63">
        <v>3072403</v>
      </c>
      <c r="V66" s="63">
        <v>3679751</v>
      </c>
      <c r="W66" s="27">
        <f t="shared" si="4"/>
        <v>0</v>
      </c>
      <c r="X66" s="74">
        <v>3072403</v>
      </c>
      <c r="Y66" s="69">
        <v>3090837</v>
      </c>
      <c r="Z66" s="69">
        <v>3662783</v>
      </c>
      <c r="AA66" s="40">
        <f t="shared" si="5"/>
        <v>3.1223957451133169E-2</v>
      </c>
      <c r="AB66" s="26">
        <v>3090837</v>
      </c>
      <c r="AC66" s="14">
        <v>3100109</v>
      </c>
      <c r="AD66" s="14">
        <v>3448570</v>
      </c>
      <c r="AE66" s="15">
        <f t="shared" si="6"/>
        <v>0.45673844446107409</v>
      </c>
      <c r="AF66" s="27">
        <f t="shared" si="7"/>
        <v>2.5918771821442248E-2</v>
      </c>
      <c r="AG66" s="77">
        <v>3100109</v>
      </c>
      <c r="AH66" s="78">
        <v>3126459</v>
      </c>
      <c r="AI66" s="79">
        <v>3342301</v>
      </c>
      <c r="AJ66" s="80">
        <v>3126459</v>
      </c>
      <c r="AK66" s="81">
        <v>3138026</v>
      </c>
      <c r="AL66" s="82">
        <v>3209099</v>
      </c>
      <c r="AM66" s="77">
        <v>3138026</v>
      </c>
      <c r="AN66" s="78">
        <v>3139118</v>
      </c>
      <c r="AO66" s="79">
        <v>3343416</v>
      </c>
      <c r="AP66" s="83">
        <v>3139118</v>
      </c>
      <c r="AQ66" s="115">
        <v>3225129</v>
      </c>
      <c r="AR66" s="84">
        <v>2899253</v>
      </c>
      <c r="AS66" s="85">
        <v>3225130</v>
      </c>
      <c r="AT66" s="85">
        <v>3377330</v>
      </c>
      <c r="AU66" s="87">
        <v>3597776</v>
      </c>
      <c r="AV66" s="83">
        <v>3377331</v>
      </c>
      <c r="AW66" s="115">
        <v>3482629</v>
      </c>
      <c r="AX66" s="84">
        <v>3708736</v>
      </c>
      <c r="AY66" s="131">
        <v>3482630</v>
      </c>
      <c r="AZ66" s="86">
        <v>3482630</v>
      </c>
      <c r="BA66" s="88">
        <v>3638833</v>
      </c>
      <c r="BB66" s="83">
        <v>3482630</v>
      </c>
      <c r="BC66" s="115">
        <v>3590876</v>
      </c>
      <c r="BD66" s="84">
        <v>3528967</v>
      </c>
      <c r="BE66" s="131">
        <v>3589926</v>
      </c>
      <c r="BF66" s="86">
        <v>3697623</v>
      </c>
      <c r="BG66" s="88">
        <v>3672663</v>
      </c>
      <c r="BH66" s="83">
        <v>3697623</v>
      </c>
      <c r="BI66" s="115">
        <v>3863854</v>
      </c>
      <c r="BJ66" s="84">
        <v>3863854</v>
      </c>
      <c r="BK66" s="131">
        <v>3843363</v>
      </c>
      <c r="BL66" s="86">
        <v>4000469</v>
      </c>
      <c r="BM66" s="88">
        <v>4000469</v>
      </c>
      <c r="BN66" s="83">
        <v>3979415</v>
      </c>
      <c r="BO66" s="115">
        <v>4059003</v>
      </c>
      <c r="BP66" s="84">
        <v>3926044</v>
      </c>
    </row>
    <row r="67" spans="1:68" x14ac:dyDescent="0.25">
      <c r="A67" s="7" t="s">
        <v>133</v>
      </c>
      <c r="B67" s="4" t="s">
        <v>118</v>
      </c>
      <c r="C67" s="21" t="s">
        <v>134</v>
      </c>
      <c r="D67" s="62">
        <v>6550694</v>
      </c>
      <c r="E67" s="63">
        <v>7427277</v>
      </c>
      <c r="F67" s="63">
        <v>10933610</v>
      </c>
      <c r="G67" s="27">
        <f t="shared" si="0"/>
        <v>0.19999995436827903</v>
      </c>
      <c r="H67" s="68">
        <v>6549495</v>
      </c>
      <c r="I67" s="69">
        <v>8251483</v>
      </c>
      <c r="J67" s="69">
        <v>11088131</v>
      </c>
      <c r="K67" s="45">
        <f t="shared" si="1"/>
        <v>0.37509898209055026</v>
      </c>
      <c r="L67" s="62">
        <v>6549495</v>
      </c>
      <c r="M67" s="63">
        <v>8265424</v>
      </c>
      <c r="N67" s="63">
        <v>12095149</v>
      </c>
      <c r="O67" s="27">
        <f t="shared" si="2"/>
        <v>0.30941869074413947</v>
      </c>
      <c r="P67" s="68">
        <v>6549495</v>
      </c>
      <c r="Q67" s="69">
        <v>8265424</v>
      </c>
      <c r="R67" s="69">
        <v>12091437</v>
      </c>
      <c r="S67" s="45">
        <f t="shared" si="3"/>
        <v>0.30962593978789382</v>
      </c>
      <c r="T67" s="62">
        <v>8265424</v>
      </c>
      <c r="U67" s="63">
        <v>8265424</v>
      </c>
      <c r="V67" s="63">
        <v>11996844</v>
      </c>
      <c r="W67" s="27">
        <f t="shared" si="4"/>
        <v>0</v>
      </c>
      <c r="X67" s="74">
        <v>8265424</v>
      </c>
      <c r="Y67" s="69">
        <v>8332324</v>
      </c>
      <c r="Z67" s="69">
        <v>12200763</v>
      </c>
      <c r="AA67" s="40">
        <f t="shared" si="5"/>
        <v>1.6999806115813657E-2</v>
      </c>
      <c r="AB67" s="26">
        <v>8332067</v>
      </c>
      <c r="AC67" s="14">
        <v>8357063</v>
      </c>
      <c r="AD67" s="14">
        <v>12796035</v>
      </c>
      <c r="AE67" s="15">
        <f t="shared" si="6"/>
        <v>0.28923464707531582</v>
      </c>
      <c r="AF67" s="27">
        <f t="shared" si="7"/>
        <v>5.5995025053943038E-3</v>
      </c>
      <c r="AG67" s="77">
        <v>8357063</v>
      </c>
      <c r="AH67" s="78">
        <v>8532543</v>
      </c>
      <c r="AI67" s="79">
        <v>12428535</v>
      </c>
      <c r="AJ67" s="80">
        <v>8531814</v>
      </c>
      <c r="AK67" s="81">
        <v>8564534</v>
      </c>
      <c r="AL67" s="82">
        <v>11803843</v>
      </c>
      <c r="AM67" s="77">
        <v>8564308</v>
      </c>
      <c r="AN67" s="78">
        <v>8740058</v>
      </c>
      <c r="AO67" s="79">
        <v>11176040</v>
      </c>
      <c r="AP67" s="83">
        <v>8739987</v>
      </c>
      <c r="AQ67" s="115">
        <v>9140478</v>
      </c>
      <c r="AR67" s="84">
        <v>11111163</v>
      </c>
      <c r="AS67" s="85">
        <v>9140809</v>
      </c>
      <c r="AT67" s="85">
        <v>9545598</v>
      </c>
      <c r="AU67" s="87">
        <v>11878591</v>
      </c>
      <c r="AV67" s="83">
        <v>9545357</v>
      </c>
      <c r="AW67" s="115">
        <v>9845459</v>
      </c>
      <c r="AX67" s="84">
        <v>12518362</v>
      </c>
      <c r="AY67" s="131">
        <v>9843807</v>
      </c>
      <c r="AZ67" s="86">
        <v>9843807</v>
      </c>
      <c r="BA67" s="88">
        <v>12914561</v>
      </c>
      <c r="BB67" s="83">
        <v>9843807</v>
      </c>
      <c r="BC67" s="115">
        <v>10867975</v>
      </c>
      <c r="BD67" s="84">
        <v>13598091</v>
      </c>
      <c r="BE67" s="131">
        <v>10765584</v>
      </c>
      <c r="BF67" s="86">
        <v>12257252</v>
      </c>
      <c r="BG67" s="88">
        <v>13748919</v>
      </c>
      <c r="BH67" s="83">
        <v>12249980</v>
      </c>
      <c r="BI67" s="115">
        <v>15537183</v>
      </c>
      <c r="BJ67" s="84">
        <v>15537183</v>
      </c>
      <c r="BK67" s="131">
        <v>15591996</v>
      </c>
      <c r="BL67" s="86">
        <v>16212313</v>
      </c>
      <c r="BM67" s="88">
        <v>16212313</v>
      </c>
      <c r="BN67" s="83">
        <v>16182721</v>
      </c>
      <c r="BO67" s="115">
        <v>16766162</v>
      </c>
      <c r="BP67" s="84">
        <v>16766162</v>
      </c>
    </row>
    <row r="68" spans="1:68" x14ac:dyDescent="0.25">
      <c r="A68" s="7" t="s">
        <v>135</v>
      </c>
      <c r="B68" s="4" t="s">
        <v>118</v>
      </c>
      <c r="C68" s="21" t="s">
        <v>136</v>
      </c>
      <c r="D68" s="62">
        <v>7783760</v>
      </c>
      <c r="E68" s="63">
        <v>8346197</v>
      </c>
      <c r="F68" s="63">
        <v>10595946</v>
      </c>
      <c r="G68" s="27">
        <f t="shared" ref="G68:G131" si="8">(E68-D68)/(F68-D68)</f>
        <v>0.19999992888094884</v>
      </c>
      <c r="H68" s="68">
        <v>7783760</v>
      </c>
      <c r="I68" s="69">
        <v>8858795</v>
      </c>
      <c r="J68" s="69">
        <v>10650522</v>
      </c>
      <c r="K68" s="45">
        <f t="shared" ref="K68:K131" si="9">(I68-H68)/(J68-D68)</f>
        <v>0.37499973838079337</v>
      </c>
      <c r="L68" s="62">
        <v>7783760</v>
      </c>
      <c r="M68" s="63">
        <v>8853098</v>
      </c>
      <c r="N68" s="63">
        <v>10820262</v>
      </c>
      <c r="O68" s="27">
        <f t="shared" ref="O68:O131" si="10">(M68-L68)/(N68-H68)</f>
        <v>0.35216113804634414</v>
      </c>
      <c r="P68" s="68">
        <v>7783760</v>
      </c>
      <c r="Q68" s="69">
        <v>8853098</v>
      </c>
      <c r="R68" s="69">
        <v>10843787</v>
      </c>
      <c r="S68" s="45">
        <f t="shared" ref="S68:S131" si="11">(Q68-P68)/(R68-P68)</f>
        <v>0.34945377932939808</v>
      </c>
      <c r="T68" s="62">
        <v>8853098</v>
      </c>
      <c r="U68" s="63">
        <v>8853098</v>
      </c>
      <c r="V68" s="63">
        <v>11030331</v>
      </c>
      <c r="W68" s="27">
        <f t="shared" ref="W68:W131" si="12">(U68-T68)/(V68-T68)</f>
        <v>0</v>
      </c>
      <c r="X68" s="74">
        <v>8853098</v>
      </c>
      <c r="Y68" s="69">
        <v>8906216</v>
      </c>
      <c r="Z68" s="69">
        <v>10939691</v>
      </c>
      <c r="AA68" s="40">
        <f t="shared" ref="AA68:AA131" si="13">(Y68-X68)/(Z68-X68)</f>
        <v>2.545680925796262E-2</v>
      </c>
      <c r="AB68" s="26">
        <v>8906216</v>
      </c>
      <c r="AC68" s="14">
        <v>8932934</v>
      </c>
      <c r="AD68" s="14">
        <v>10843651</v>
      </c>
      <c r="AE68" s="15">
        <f t="shared" ref="AE68:AE131" si="14">(AC68-D68)/(AD68-D68)</f>
        <v>0.37556043662993221</v>
      </c>
      <c r="AF68" s="27">
        <f t="shared" ref="AF68:AF131" si="15">(AC68-AB68)/(AD68-AB68)</f>
        <v>1.3790398129485635E-2</v>
      </c>
      <c r="AG68" s="77">
        <v>8932934</v>
      </c>
      <c r="AH68" s="78">
        <v>9009127</v>
      </c>
      <c r="AI68" s="79">
        <v>10700759</v>
      </c>
      <c r="AJ68" s="80">
        <v>9008863</v>
      </c>
      <c r="AK68" s="81">
        <v>9068577</v>
      </c>
      <c r="AL68" s="82">
        <v>10501730</v>
      </c>
      <c r="AM68" s="77">
        <v>9068699</v>
      </c>
      <c r="AN68" s="78">
        <v>9528035</v>
      </c>
      <c r="AO68" s="79">
        <v>10921993</v>
      </c>
      <c r="AP68" s="83">
        <v>9517797</v>
      </c>
      <c r="AQ68" s="115">
        <v>9836643</v>
      </c>
      <c r="AR68" s="84">
        <v>11654657</v>
      </c>
      <c r="AS68" s="85">
        <v>9836643</v>
      </c>
      <c r="AT68" s="85">
        <v>10023539</v>
      </c>
      <c r="AU68" s="87">
        <v>11989740</v>
      </c>
      <c r="AV68" s="83">
        <v>10023539</v>
      </c>
      <c r="AW68" s="115">
        <v>10202527</v>
      </c>
      <c r="AX68" s="84">
        <v>12873919</v>
      </c>
      <c r="AY68" s="131">
        <v>10224594</v>
      </c>
      <c r="AZ68" s="86">
        <v>10224594</v>
      </c>
      <c r="BA68" s="88">
        <v>12645738</v>
      </c>
      <c r="BB68" s="83">
        <v>10224594</v>
      </c>
      <c r="BC68" s="115">
        <v>10999169</v>
      </c>
      <c r="BD68" s="84">
        <v>13175358</v>
      </c>
      <c r="BE68" s="131">
        <v>10984244</v>
      </c>
      <c r="BF68" s="86">
        <v>12222748</v>
      </c>
      <c r="BG68" s="88">
        <v>13461251</v>
      </c>
      <c r="BH68" s="83">
        <v>12208468</v>
      </c>
      <c r="BI68" s="115">
        <v>13985673</v>
      </c>
      <c r="BJ68" s="84">
        <v>13985673</v>
      </c>
      <c r="BK68" s="131">
        <v>13966960</v>
      </c>
      <c r="BL68" s="86">
        <v>13966960</v>
      </c>
      <c r="BM68" s="88">
        <v>13965905</v>
      </c>
      <c r="BN68" s="83">
        <v>13966960</v>
      </c>
      <c r="BO68" s="115">
        <v>14246299</v>
      </c>
      <c r="BP68" s="84">
        <v>13605707</v>
      </c>
    </row>
    <row r="69" spans="1:68" x14ac:dyDescent="0.25">
      <c r="A69" s="7" t="s">
        <v>137</v>
      </c>
      <c r="B69" s="4" t="s">
        <v>118</v>
      </c>
      <c r="C69" s="21" t="s">
        <v>138</v>
      </c>
      <c r="D69" s="62">
        <v>3425443</v>
      </c>
      <c r="E69" s="63">
        <v>3878376</v>
      </c>
      <c r="F69" s="63">
        <v>5690111</v>
      </c>
      <c r="G69" s="27">
        <f t="shared" si="8"/>
        <v>0.19999973506050334</v>
      </c>
      <c r="H69" s="68">
        <v>3431895</v>
      </c>
      <c r="I69" s="69">
        <v>4175289</v>
      </c>
      <c r="J69" s="69">
        <v>5414281</v>
      </c>
      <c r="K69" s="45">
        <f t="shared" si="9"/>
        <v>0.37378308338839061</v>
      </c>
      <c r="L69" s="62">
        <v>3430177</v>
      </c>
      <c r="M69" s="63">
        <v>4181454</v>
      </c>
      <c r="N69" s="63">
        <v>5932096</v>
      </c>
      <c r="O69" s="27">
        <f t="shared" si="10"/>
        <v>0.30048664087407373</v>
      </c>
      <c r="P69" s="68">
        <v>3430177</v>
      </c>
      <c r="Q69" s="69">
        <v>4181454</v>
      </c>
      <c r="R69" s="69">
        <v>5937657</v>
      </c>
      <c r="S69" s="45">
        <f t="shared" si="11"/>
        <v>0.29961435385327101</v>
      </c>
      <c r="T69" s="62">
        <v>4181454</v>
      </c>
      <c r="U69" s="63">
        <v>4181454</v>
      </c>
      <c r="V69" s="63">
        <v>5601479</v>
      </c>
      <c r="W69" s="27">
        <f t="shared" si="12"/>
        <v>0</v>
      </c>
      <c r="X69" s="74">
        <v>4181454</v>
      </c>
      <c r="Y69" s="69">
        <v>4206542</v>
      </c>
      <c r="Z69" s="69">
        <v>5643472</v>
      </c>
      <c r="AA69" s="40">
        <f t="shared" si="13"/>
        <v>1.7159843449259859E-2</v>
      </c>
      <c r="AB69" s="26">
        <v>4206542</v>
      </c>
      <c r="AC69" s="14">
        <v>4219161</v>
      </c>
      <c r="AD69" s="14">
        <v>5546361</v>
      </c>
      <c r="AE69" s="15">
        <f t="shared" si="14"/>
        <v>0.37423323296798838</v>
      </c>
      <c r="AF69" s="27">
        <f t="shared" si="15"/>
        <v>9.4184363708829325E-3</v>
      </c>
      <c r="AG69" s="77">
        <v>4219161</v>
      </c>
      <c r="AH69" s="78">
        <v>4255023</v>
      </c>
      <c r="AI69" s="79">
        <v>5004046</v>
      </c>
      <c r="AJ69" s="80">
        <v>4255023</v>
      </c>
      <c r="AK69" s="81">
        <v>4270766</v>
      </c>
      <c r="AL69" s="82">
        <v>4410193</v>
      </c>
      <c r="AM69" s="77">
        <v>4270766</v>
      </c>
      <c r="AN69" s="78">
        <v>4379353</v>
      </c>
      <c r="AO69" s="79">
        <v>4215736</v>
      </c>
      <c r="AP69" s="83">
        <v>4379354</v>
      </c>
      <c r="AQ69" s="115">
        <v>4499348</v>
      </c>
      <c r="AR69" s="84">
        <v>4416908</v>
      </c>
      <c r="AS69" s="85">
        <v>4499348</v>
      </c>
      <c r="AT69" s="85">
        <v>4682765</v>
      </c>
      <c r="AU69" s="87">
        <v>4361922</v>
      </c>
      <c r="AV69" s="83">
        <v>4682772</v>
      </c>
      <c r="AW69" s="115">
        <v>4822645</v>
      </c>
      <c r="AX69" s="84">
        <v>4428801</v>
      </c>
      <c r="AY69" s="131">
        <v>4822646</v>
      </c>
      <c r="AZ69" s="86">
        <v>4822646</v>
      </c>
      <c r="BA69" s="88">
        <v>4754278</v>
      </c>
      <c r="BB69" s="83">
        <v>4822646</v>
      </c>
      <c r="BC69" s="115">
        <v>4967325</v>
      </c>
      <c r="BD69" s="84">
        <v>4664349</v>
      </c>
      <c r="BE69" s="131">
        <v>4967325</v>
      </c>
      <c r="BF69" s="86">
        <v>5116344</v>
      </c>
      <c r="BG69" s="88">
        <v>4912948</v>
      </c>
      <c r="BH69" s="83">
        <v>5116344</v>
      </c>
      <c r="BI69" s="115">
        <v>5363654</v>
      </c>
      <c r="BJ69" s="84">
        <v>5363654</v>
      </c>
      <c r="BK69" s="131">
        <v>5334971</v>
      </c>
      <c r="BL69" s="86">
        <v>5565439</v>
      </c>
      <c r="BM69" s="88">
        <v>5565439</v>
      </c>
      <c r="BN69" s="83">
        <v>5528996</v>
      </c>
      <c r="BO69" s="115">
        <v>5639575</v>
      </c>
      <c r="BP69" s="84">
        <v>5176422</v>
      </c>
    </row>
    <row r="70" spans="1:68" x14ac:dyDescent="0.25">
      <c r="A70" s="7" t="s">
        <v>139</v>
      </c>
      <c r="B70" s="4" t="s">
        <v>118</v>
      </c>
      <c r="C70" s="21" t="s">
        <v>140</v>
      </c>
      <c r="D70" s="62">
        <v>5004910</v>
      </c>
      <c r="E70" s="63">
        <v>5485143</v>
      </c>
      <c r="F70" s="63">
        <v>7406075</v>
      </c>
      <c r="G70" s="27">
        <f t="shared" si="8"/>
        <v>0.2</v>
      </c>
      <c r="H70" s="68">
        <v>5004910</v>
      </c>
      <c r="I70" s="69">
        <v>5881025</v>
      </c>
      <c r="J70" s="69">
        <v>7341217</v>
      </c>
      <c r="K70" s="45">
        <f t="shared" si="9"/>
        <v>0.3749999464967575</v>
      </c>
      <c r="L70" s="62">
        <v>5004910</v>
      </c>
      <c r="M70" s="63">
        <v>5882677</v>
      </c>
      <c r="N70" s="63">
        <v>7501697</v>
      </c>
      <c r="O70" s="27">
        <f t="shared" si="10"/>
        <v>0.35155862314246267</v>
      </c>
      <c r="P70" s="68">
        <v>5004910</v>
      </c>
      <c r="Q70" s="69">
        <v>5882677</v>
      </c>
      <c r="R70" s="69">
        <v>7327640</v>
      </c>
      <c r="S70" s="45">
        <f t="shared" si="11"/>
        <v>0.37790315706087235</v>
      </c>
      <c r="T70" s="62">
        <v>5882677</v>
      </c>
      <c r="U70" s="63">
        <v>5882677</v>
      </c>
      <c r="V70" s="63">
        <v>6762163</v>
      </c>
      <c r="W70" s="27">
        <f t="shared" si="12"/>
        <v>0</v>
      </c>
      <c r="X70" s="74">
        <v>5882677</v>
      </c>
      <c r="Y70" s="69">
        <v>5917973</v>
      </c>
      <c r="Z70" s="69">
        <v>6704330</v>
      </c>
      <c r="AA70" s="40">
        <f t="shared" si="13"/>
        <v>4.2957306794960889E-2</v>
      </c>
      <c r="AB70" s="26">
        <v>5917973</v>
      </c>
      <c r="AC70" s="14">
        <v>5935726</v>
      </c>
      <c r="AD70" s="14">
        <v>6283354</v>
      </c>
      <c r="AE70" s="15">
        <f t="shared" si="14"/>
        <v>0.72808507842345849</v>
      </c>
      <c r="AF70" s="27">
        <f t="shared" si="15"/>
        <v>4.8587638656635131E-2</v>
      </c>
      <c r="AG70" s="77">
        <v>5935726</v>
      </c>
      <c r="AH70" s="78">
        <v>5986179</v>
      </c>
      <c r="AI70" s="79">
        <v>5929383</v>
      </c>
      <c r="AJ70" s="80">
        <v>5986179</v>
      </c>
      <c r="AK70" s="81">
        <v>6008327</v>
      </c>
      <c r="AL70" s="82">
        <v>5684854</v>
      </c>
      <c r="AM70" s="77">
        <v>6008327</v>
      </c>
      <c r="AN70" s="78">
        <v>6092443</v>
      </c>
      <c r="AO70" s="79">
        <v>5652344</v>
      </c>
      <c r="AP70" s="83">
        <v>6092443</v>
      </c>
      <c r="AQ70" s="115">
        <v>6296539</v>
      </c>
      <c r="AR70" s="84">
        <v>5170145</v>
      </c>
      <c r="AS70" s="85">
        <v>6296540</v>
      </c>
      <c r="AT70" s="85">
        <v>6420246</v>
      </c>
      <c r="AU70" s="87">
        <v>5246520</v>
      </c>
      <c r="AV70" s="83">
        <v>6420253</v>
      </c>
      <c r="AW70" s="115">
        <v>6552702</v>
      </c>
      <c r="AX70" s="84">
        <v>5487305</v>
      </c>
      <c r="AY70" s="131">
        <v>6552703</v>
      </c>
      <c r="AZ70" s="86">
        <v>6552703</v>
      </c>
      <c r="BA70" s="88">
        <v>5338685</v>
      </c>
      <c r="BB70" s="83">
        <v>6552703</v>
      </c>
      <c r="BC70" s="115">
        <v>6749284</v>
      </c>
      <c r="BD70" s="84">
        <v>5217264</v>
      </c>
      <c r="BE70" s="131">
        <v>6749284</v>
      </c>
      <c r="BF70" s="86">
        <v>6951762</v>
      </c>
      <c r="BG70" s="88">
        <v>5479244</v>
      </c>
      <c r="BH70" s="83">
        <v>6951762</v>
      </c>
      <c r="BI70" s="115">
        <v>7160314</v>
      </c>
      <c r="BJ70" s="84">
        <v>6173721</v>
      </c>
      <c r="BK70" s="131">
        <v>7160314</v>
      </c>
      <c r="BL70" s="86">
        <v>7160314</v>
      </c>
      <c r="BM70" s="88">
        <v>6122519</v>
      </c>
      <c r="BN70" s="83">
        <v>7160314</v>
      </c>
      <c r="BO70" s="115">
        <v>7303520</v>
      </c>
      <c r="BP70" s="84">
        <v>5899155</v>
      </c>
    </row>
    <row r="71" spans="1:68" x14ac:dyDescent="0.25">
      <c r="A71" s="7" t="s">
        <v>141</v>
      </c>
      <c r="B71" s="4" t="s">
        <v>118</v>
      </c>
      <c r="C71" s="21" t="s">
        <v>142</v>
      </c>
      <c r="D71" s="62">
        <v>33405788</v>
      </c>
      <c r="E71" s="63">
        <v>37290804</v>
      </c>
      <c r="F71" s="63">
        <v>52830869</v>
      </c>
      <c r="G71" s="27">
        <f t="shared" si="8"/>
        <v>0.19999998970403263</v>
      </c>
      <c r="H71" s="68">
        <v>33403800</v>
      </c>
      <c r="I71" s="69">
        <v>40687030</v>
      </c>
      <c r="J71" s="69">
        <v>52825748</v>
      </c>
      <c r="K71" s="45">
        <f t="shared" si="9"/>
        <v>0.37503836259189</v>
      </c>
      <c r="L71" s="62">
        <v>33403800</v>
      </c>
      <c r="M71" s="63">
        <v>40655861</v>
      </c>
      <c r="N71" s="63">
        <v>57282039</v>
      </c>
      <c r="O71" s="27">
        <f t="shared" si="10"/>
        <v>0.3037100432741292</v>
      </c>
      <c r="P71" s="68">
        <v>33403800</v>
      </c>
      <c r="Q71" s="69">
        <v>40655861</v>
      </c>
      <c r="R71" s="69">
        <v>56896363</v>
      </c>
      <c r="S71" s="45">
        <f t="shared" si="11"/>
        <v>0.30869603286793357</v>
      </c>
      <c r="T71" s="62">
        <v>40655861</v>
      </c>
      <c r="U71" s="63">
        <v>40655861</v>
      </c>
      <c r="V71" s="63">
        <v>60342394</v>
      </c>
      <c r="W71" s="27">
        <f t="shared" si="12"/>
        <v>0</v>
      </c>
      <c r="X71" s="74">
        <v>40655861</v>
      </c>
      <c r="Y71" s="69">
        <v>40986443</v>
      </c>
      <c r="Z71" s="69">
        <v>60101901</v>
      </c>
      <c r="AA71" s="40">
        <f t="shared" si="13"/>
        <v>1.6999965031440849E-2</v>
      </c>
      <c r="AB71" s="26">
        <v>40987430</v>
      </c>
      <c r="AC71" s="14">
        <v>41110392</v>
      </c>
      <c r="AD71" s="14">
        <v>62553155</v>
      </c>
      <c r="AE71" s="15">
        <f t="shared" si="14"/>
        <v>0.26433276117187532</v>
      </c>
      <c r="AF71" s="27">
        <f t="shared" si="15"/>
        <v>5.7017327263516526E-3</v>
      </c>
      <c r="AG71" s="77">
        <v>41110392</v>
      </c>
      <c r="AH71" s="78">
        <v>42531180</v>
      </c>
      <c r="AI71" s="79">
        <v>61407372</v>
      </c>
      <c r="AJ71" s="80">
        <v>42290369</v>
      </c>
      <c r="AK71" s="81">
        <v>43469052</v>
      </c>
      <c r="AL71" s="82">
        <v>57499188</v>
      </c>
      <c r="AM71" s="77">
        <v>43474183</v>
      </c>
      <c r="AN71" s="78">
        <v>45921998</v>
      </c>
      <c r="AO71" s="79">
        <v>55365551</v>
      </c>
      <c r="AP71" s="83">
        <v>45911727</v>
      </c>
      <c r="AQ71" s="115">
        <v>48093036</v>
      </c>
      <c r="AR71" s="84">
        <v>55258207</v>
      </c>
      <c r="AS71" s="85">
        <v>48070904</v>
      </c>
      <c r="AT71" s="85">
        <v>49090520</v>
      </c>
      <c r="AU71" s="87">
        <v>56833500</v>
      </c>
      <c r="AV71" s="83">
        <v>49090520</v>
      </c>
      <c r="AW71" s="115">
        <v>50787782</v>
      </c>
      <c r="AX71" s="84">
        <v>57860789</v>
      </c>
      <c r="AY71" s="131">
        <v>50784833</v>
      </c>
      <c r="AZ71" s="86">
        <v>50784833</v>
      </c>
      <c r="BA71" s="88">
        <v>58793407</v>
      </c>
      <c r="BB71" s="83">
        <v>50784833</v>
      </c>
      <c r="BC71" s="115">
        <v>52994958</v>
      </c>
      <c r="BD71" s="84">
        <v>58970482</v>
      </c>
      <c r="BE71" s="131">
        <v>53030717</v>
      </c>
      <c r="BF71" s="86">
        <v>57340681</v>
      </c>
      <c r="BG71" s="88">
        <v>61650644</v>
      </c>
      <c r="BH71" s="83">
        <v>57260796</v>
      </c>
      <c r="BI71" s="115">
        <v>66418955</v>
      </c>
      <c r="BJ71" s="84">
        <v>66418955</v>
      </c>
      <c r="BK71" s="131">
        <v>66380232</v>
      </c>
      <c r="BL71" s="86">
        <v>69379603</v>
      </c>
      <c r="BM71" s="88">
        <v>69379603</v>
      </c>
      <c r="BN71" s="83">
        <v>69379654</v>
      </c>
      <c r="BO71" s="115">
        <v>75830684</v>
      </c>
      <c r="BP71" s="84">
        <v>75830684</v>
      </c>
    </row>
    <row r="72" spans="1:68" x14ac:dyDescent="0.25">
      <c r="A72" s="7" t="s">
        <v>143</v>
      </c>
      <c r="B72" s="4" t="s">
        <v>118</v>
      </c>
      <c r="C72" s="21" t="s">
        <v>144</v>
      </c>
      <c r="D72" s="62">
        <v>8065493</v>
      </c>
      <c r="E72" s="63">
        <v>8307457</v>
      </c>
      <c r="F72" s="63">
        <v>9077712</v>
      </c>
      <c r="G72" s="27">
        <f t="shared" si="8"/>
        <v>0.23904313197045304</v>
      </c>
      <c r="H72" s="68">
        <v>8072134</v>
      </c>
      <c r="I72" s="69">
        <v>8563726</v>
      </c>
      <c r="J72" s="69">
        <v>8648310</v>
      </c>
      <c r="K72" s="45">
        <f t="shared" si="9"/>
        <v>0.843475739383031</v>
      </c>
      <c r="L72" s="62">
        <v>8072134</v>
      </c>
      <c r="M72" s="63">
        <v>8563726</v>
      </c>
      <c r="N72" s="63">
        <v>8808683</v>
      </c>
      <c r="O72" s="27">
        <f t="shared" si="10"/>
        <v>0.66742606398216553</v>
      </c>
      <c r="P72" s="68">
        <v>8072134</v>
      </c>
      <c r="Q72" s="69">
        <v>8563726</v>
      </c>
      <c r="R72" s="69">
        <v>8819588</v>
      </c>
      <c r="S72" s="45">
        <f t="shared" si="11"/>
        <v>0.65768863368180519</v>
      </c>
      <c r="T72" s="62">
        <v>8563726</v>
      </c>
      <c r="U72" s="63">
        <v>8563726</v>
      </c>
      <c r="V72" s="63">
        <v>8517438</v>
      </c>
      <c r="W72" s="27">
        <f t="shared" si="12"/>
        <v>0</v>
      </c>
      <c r="X72" s="74">
        <v>8563726</v>
      </c>
      <c r="Y72" s="69">
        <v>8615108</v>
      </c>
      <c r="Z72" s="69">
        <v>8596629</v>
      </c>
      <c r="AA72" s="40">
        <f t="shared" si="13"/>
        <v>1.5616205209251437</v>
      </c>
      <c r="AB72" s="26">
        <v>8615108</v>
      </c>
      <c r="AC72" s="14">
        <v>8640953</v>
      </c>
      <c r="AD72" s="14">
        <v>8392084</v>
      </c>
      <c r="AE72" s="15">
        <f t="shared" si="14"/>
        <v>1.7620203863547985</v>
      </c>
      <c r="AF72" s="27">
        <f t="shared" si="15"/>
        <v>-0.11588438912404046</v>
      </c>
      <c r="AG72" s="77">
        <v>8640953</v>
      </c>
      <c r="AH72" s="78">
        <v>8714401</v>
      </c>
      <c r="AI72" s="79">
        <v>8636287</v>
      </c>
      <c r="AJ72" s="80">
        <v>8714401</v>
      </c>
      <c r="AK72" s="81">
        <v>8746644</v>
      </c>
      <c r="AL72" s="82">
        <v>8808764</v>
      </c>
      <c r="AM72" s="77">
        <v>8746644</v>
      </c>
      <c r="AN72" s="78">
        <v>8808745</v>
      </c>
      <c r="AO72" s="79">
        <v>8577023</v>
      </c>
      <c r="AP72" s="83">
        <v>8808745</v>
      </c>
      <c r="AQ72" s="115">
        <v>9050104</v>
      </c>
      <c r="AR72" s="84">
        <v>8922592</v>
      </c>
      <c r="AS72" s="85">
        <v>9050105</v>
      </c>
      <c r="AT72" s="85">
        <v>9222056</v>
      </c>
      <c r="AU72" s="87">
        <v>9448824</v>
      </c>
      <c r="AV72" s="83">
        <v>9222057</v>
      </c>
      <c r="AW72" s="115">
        <v>9313438</v>
      </c>
      <c r="AX72" s="84">
        <v>9515213</v>
      </c>
      <c r="AY72" s="131">
        <v>9313439</v>
      </c>
      <c r="AZ72" s="86">
        <v>9313439</v>
      </c>
      <c r="BA72" s="88">
        <v>9547500</v>
      </c>
      <c r="BB72" s="83">
        <v>9313439</v>
      </c>
      <c r="BC72" s="115">
        <v>9630498</v>
      </c>
      <c r="BD72" s="84">
        <v>9608768</v>
      </c>
      <c r="BE72" s="131">
        <v>9636248</v>
      </c>
      <c r="BF72" s="86">
        <v>9925335</v>
      </c>
      <c r="BG72" s="88">
        <v>9666353</v>
      </c>
      <c r="BH72" s="83">
        <v>9925335</v>
      </c>
      <c r="BI72" s="115">
        <v>12008191</v>
      </c>
      <c r="BJ72" s="84">
        <v>12008191</v>
      </c>
      <c r="BK72" s="131">
        <v>11976042</v>
      </c>
      <c r="BL72" s="86">
        <v>13168513</v>
      </c>
      <c r="BM72" s="88">
        <v>13168513</v>
      </c>
      <c r="BN72" s="83">
        <v>13168529</v>
      </c>
      <c r="BO72" s="115">
        <v>14062223</v>
      </c>
      <c r="BP72" s="84">
        <v>14062223</v>
      </c>
    </row>
    <row r="73" spans="1:68" x14ac:dyDescent="0.25">
      <c r="A73" s="7" t="s">
        <v>145</v>
      </c>
      <c r="B73" s="4" t="s">
        <v>118</v>
      </c>
      <c r="C73" s="21" t="s">
        <v>146</v>
      </c>
      <c r="D73" s="62">
        <v>6056167</v>
      </c>
      <c r="E73" s="63">
        <v>6303759</v>
      </c>
      <c r="F73" s="63">
        <v>7294129</v>
      </c>
      <c r="G73" s="27">
        <f t="shared" si="8"/>
        <v>0.19999967688830514</v>
      </c>
      <c r="H73" s="68">
        <v>6056167</v>
      </c>
      <c r="I73" s="69">
        <v>6505599</v>
      </c>
      <c r="J73" s="69">
        <v>7254654</v>
      </c>
      <c r="K73" s="45">
        <f t="shared" si="9"/>
        <v>0.37499947850915361</v>
      </c>
      <c r="L73" s="62">
        <v>6056167</v>
      </c>
      <c r="M73" s="63">
        <v>6510151</v>
      </c>
      <c r="N73" s="63">
        <v>8369979</v>
      </c>
      <c r="O73" s="27">
        <f t="shared" si="10"/>
        <v>0.19620608761645286</v>
      </c>
      <c r="P73" s="68">
        <v>6056167</v>
      </c>
      <c r="Q73" s="69">
        <v>6510151</v>
      </c>
      <c r="R73" s="69">
        <v>8341994</v>
      </c>
      <c r="S73" s="45">
        <f t="shared" si="11"/>
        <v>0.19860820613283509</v>
      </c>
      <c r="T73" s="62">
        <v>6510151</v>
      </c>
      <c r="U73" s="63">
        <v>6510151</v>
      </c>
      <c r="V73" s="63">
        <v>8742262</v>
      </c>
      <c r="W73" s="27">
        <f t="shared" si="12"/>
        <v>0</v>
      </c>
      <c r="X73" s="74">
        <v>6510151</v>
      </c>
      <c r="Y73" s="69">
        <v>6549211</v>
      </c>
      <c r="Z73" s="69">
        <v>8643734</v>
      </c>
      <c r="AA73" s="40">
        <f t="shared" si="13"/>
        <v>1.8307232481698625E-2</v>
      </c>
      <c r="AB73" s="26">
        <v>6549211</v>
      </c>
      <c r="AC73" s="14">
        <v>6568858</v>
      </c>
      <c r="AD73" s="14">
        <v>8377736</v>
      </c>
      <c r="AE73" s="15">
        <f t="shared" si="14"/>
        <v>0.22083814868306736</v>
      </c>
      <c r="AF73" s="27">
        <f t="shared" si="15"/>
        <v>1.0744725940307079E-2</v>
      </c>
      <c r="AG73" s="77">
        <v>6568858</v>
      </c>
      <c r="AH73" s="78">
        <v>6650524</v>
      </c>
      <c r="AI73" s="79">
        <v>8463679</v>
      </c>
      <c r="AJ73" s="80">
        <v>6648449</v>
      </c>
      <c r="AK73" s="81">
        <v>6723005</v>
      </c>
      <c r="AL73" s="82">
        <v>8512351</v>
      </c>
      <c r="AM73" s="77">
        <v>6722428</v>
      </c>
      <c r="AN73" s="78">
        <v>7130695</v>
      </c>
      <c r="AO73" s="79">
        <v>8404068</v>
      </c>
      <c r="AP73" s="83">
        <v>7126203</v>
      </c>
      <c r="AQ73" s="115">
        <v>7364930</v>
      </c>
      <c r="AR73" s="84">
        <v>8297667</v>
      </c>
      <c r="AS73" s="85">
        <v>7364931</v>
      </c>
      <c r="AT73" s="85">
        <v>7596229</v>
      </c>
      <c r="AU73" s="87">
        <v>7956423</v>
      </c>
      <c r="AV73" s="83">
        <v>7596230</v>
      </c>
      <c r="AW73" s="115">
        <v>7763199</v>
      </c>
      <c r="AX73" s="84">
        <v>7979415</v>
      </c>
      <c r="AY73" s="131">
        <v>7763200</v>
      </c>
      <c r="AZ73" s="86">
        <v>7763200</v>
      </c>
      <c r="BA73" s="88">
        <v>8171218</v>
      </c>
      <c r="BB73" s="83">
        <v>7763200</v>
      </c>
      <c r="BC73" s="115">
        <v>7996096</v>
      </c>
      <c r="BD73" s="84">
        <v>8258248</v>
      </c>
      <c r="BE73" s="131">
        <v>7996096</v>
      </c>
      <c r="BF73" s="86">
        <v>8285254</v>
      </c>
      <c r="BG73" s="88">
        <v>8574411</v>
      </c>
      <c r="BH73" s="83">
        <v>8259146</v>
      </c>
      <c r="BI73" s="115">
        <v>9135518</v>
      </c>
      <c r="BJ73" s="84">
        <v>9135518</v>
      </c>
      <c r="BK73" s="131">
        <v>9104479</v>
      </c>
      <c r="BL73" s="86">
        <v>9341458</v>
      </c>
      <c r="BM73" s="88">
        <v>9341458</v>
      </c>
      <c r="BN73" s="83">
        <v>9238011</v>
      </c>
      <c r="BO73" s="115">
        <v>9714673</v>
      </c>
      <c r="BP73" s="84">
        <v>9714673</v>
      </c>
    </row>
    <row r="74" spans="1:68" x14ac:dyDescent="0.25">
      <c r="A74" s="7" t="s">
        <v>147</v>
      </c>
      <c r="B74" s="4" t="s">
        <v>118</v>
      </c>
      <c r="C74" s="21" t="s">
        <v>148</v>
      </c>
      <c r="D74" s="62">
        <v>3693437</v>
      </c>
      <c r="E74" s="63">
        <v>3919150</v>
      </c>
      <c r="F74" s="63">
        <v>4822002</v>
      </c>
      <c r="G74" s="27">
        <f t="shared" si="8"/>
        <v>0.2</v>
      </c>
      <c r="H74" s="68">
        <v>3693437</v>
      </c>
      <c r="I74" s="69">
        <v>4032007</v>
      </c>
      <c r="J74" s="69">
        <v>4300450</v>
      </c>
      <c r="K74" s="45">
        <f t="shared" si="9"/>
        <v>0.55776400175943519</v>
      </c>
      <c r="L74" s="62">
        <v>3695257</v>
      </c>
      <c r="M74" s="63">
        <v>4033506</v>
      </c>
      <c r="N74" s="63">
        <v>4363459</v>
      </c>
      <c r="O74" s="27">
        <f t="shared" si="10"/>
        <v>0.50483267713597468</v>
      </c>
      <c r="P74" s="68">
        <v>3695257</v>
      </c>
      <c r="Q74" s="69">
        <v>4033506</v>
      </c>
      <c r="R74" s="69">
        <v>4356765</v>
      </c>
      <c r="S74" s="45">
        <f t="shared" si="11"/>
        <v>0.51133017287772786</v>
      </c>
      <c r="T74" s="62">
        <v>4033506</v>
      </c>
      <c r="U74" s="63">
        <v>4033506</v>
      </c>
      <c r="V74" s="63">
        <v>4686486</v>
      </c>
      <c r="W74" s="27">
        <f t="shared" si="12"/>
        <v>0</v>
      </c>
      <c r="X74" s="74">
        <v>4033506</v>
      </c>
      <c r="Y74" s="69">
        <v>4057707</v>
      </c>
      <c r="Z74" s="69">
        <v>4695780</v>
      </c>
      <c r="AA74" s="40">
        <f t="shared" si="13"/>
        <v>3.6542277063571875E-2</v>
      </c>
      <c r="AB74" s="26">
        <v>4057707</v>
      </c>
      <c r="AC74" s="14">
        <v>4069880</v>
      </c>
      <c r="AD74" s="14">
        <v>4480043</v>
      </c>
      <c r="AE74" s="15">
        <f t="shared" si="14"/>
        <v>0.47856614366023142</v>
      </c>
      <c r="AF74" s="27">
        <f t="shared" si="15"/>
        <v>2.8823022427640552E-2</v>
      </c>
      <c r="AG74" s="77">
        <v>4025432</v>
      </c>
      <c r="AH74" s="78">
        <v>4059648</v>
      </c>
      <c r="AI74" s="79">
        <v>3584517</v>
      </c>
      <c r="AJ74" s="80">
        <v>4059648</v>
      </c>
      <c r="AK74" s="81">
        <v>4074668</v>
      </c>
      <c r="AL74" s="82">
        <v>2371351</v>
      </c>
      <c r="AM74" s="77">
        <v>4074668</v>
      </c>
      <c r="AN74" s="78">
        <v>4158357</v>
      </c>
      <c r="AO74" s="79">
        <v>1974889</v>
      </c>
      <c r="AP74" s="83">
        <v>4158357</v>
      </c>
      <c r="AQ74" s="115">
        <v>4297661</v>
      </c>
      <c r="AR74" s="84">
        <v>1987839</v>
      </c>
      <c r="AS74" s="85">
        <v>4297662</v>
      </c>
      <c r="AT74" s="85">
        <v>4419426</v>
      </c>
      <c r="AU74" s="87">
        <v>1900621</v>
      </c>
      <c r="AV74" s="83">
        <v>4419429</v>
      </c>
      <c r="AW74" s="115">
        <v>4509374</v>
      </c>
      <c r="AX74" s="84">
        <v>1616202</v>
      </c>
      <c r="AY74" s="131">
        <v>4509375</v>
      </c>
      <c r="AZ74" s="86">
        <v>4509375</v>
      </c>
      <c r="BA74" s="88">
        <v>1793844</v>
      </c>
      <c r="BB74" s="83">
        <v>4509375</v>
      </c>
      <c r="BC74" s="115">
        <v>4644656</v>
      </c>
      <c r="BD74" s="84">
        <v>1797843</v>
      </c>
      <c r="BE74" s="131">
        <v>4644656</v>
      </c>
      <c r="BF74" s="86">
        <v>4783995</v>
      </c>
      <c r="BG74" s="88">
        <v>1632134</v>
      </c>
      <c r="BH74" s="83">
        <v>4783995</v>
      </c>
      <c r="BI74" s="115">
        <v>4927514</v>
      </c>
      <c r="BJ74" s="84">
        <v>1666254</v>
      </c>
      <c r="BK74" s="131">
        <v>4927514</v>
      </c>
      <c r="BL74" s="86">
        <v>4927514</v>
      </c>
      <c r="BM74" s="88">
        <v>1789408</v>
      </c>
      <c r="BN74" s="83">
        <v>4927514</v>
      </c>
      <c r="BO74" s="115">
        <v>5026064</v>
      </c>
      <c r="BP74" s="84">
        <v>1970260</v>
      </c>
    </row>
    <row r="75" spans="1:68" x14ac:dyDescent="0.25">
      <c r="A75" s="7" t="s">
        <v>149</v>
      </c>
      <c r="B75" s="4" t="s">
        <v>118</v>
      </c>
      <c r="C75" s="21" t="s">
        <v>150</v>
      </c>
      <c r="D75" s="62">
        <v>3519330</v>
      </c>
      <c r="E75" s="63">
        <v>3983105</v>
      </c>
      <c r="F75" s="63">
        <v>5838209</v>
      </c>
      <c r="G75" s="27">
        <f t="shared" si="8"/>
        <v>0.19999965500571612</v>
      </c>
      <c r="H75" s="68">
        <v>3519330</v>
      </c>
      <c r="I75" s="69">
        <v>4417107</v>
      </c>
      <c r="J75" s="69">
        <v>5913402</v>
      </c>
      <c r="K75" s="45">
        <f t="shared" si="9"/>
        <v>0.375</v>
      </c>
      <c r="L75" s="62">
        <v>3519330</v>
      </c>
      <c r="M75" s="63">
        <v>4426865</v>
      </c>
      <c r="N75" s="63">
        <v>6398134</v>
      </c>
      <c r="O75" s="27">
        <f t="shared" si="10"/>
        <v>0.31524723461548615</v>
      </c>
      <c r="P75" s="68">
        <v>3519330</v>
      </c>
      <c r="Q75" s="69">
        <v>4422998</v>
      </c>
      <c r="R75" s="69">
        <v>6433706</v>
      </c>
      <c r="S75" s="45">
        <f t="shared" si="11"/>
        <v>0.31007255069352752</v>
      </c>
      <c r="T75" s="62">
        <v>4422998</v>
      </c>
      <c r="U75" s="63">
        <v>4422998</v>
      </c>
      <c r="V75" s="63">
        <v>6420341</v>
      </c>
      <c r="W75" s="27">
        <f t="shared" si="12"/>
        <v>0</v>
      </c>
      <c r="X75" s="74">
        <v>4422998</v>
      </c>
      <c r="Y75" s="69">
        <v>4457603</v>
      </c>
      <c r="Z75" s="69">
        <v>6458624</v>
      </c>
      <c r="AA75" s="40">
        <f t="shared" si="13"/>
        <v>1.6999684617901325E-2</v>
      </c>
      <c r="AB75" s="26">
        <v>4456929</v>
      </c>
      <c r="AC75" s="14">
        <v>4470299</v>
      </c>
      <c r="AD75" s="14">
        <v>6086709</v>
      </c>
      <c r="AE75" s="15">
        <f t="shared" si="14"/>
        <v>0.37040460329386504</v>
      </c>
      <c r="AF75" s="27">
        <f t="shared" si="15"/>
        <v>8.2035612168513544E-3</v>
      </c>
      <c r="AG75" s="77">
        <v>4470299</v>
      </c>
      <c r="AH75" s="78">
        <v>4530262</v>
      </c>
      <c r="AI75" s="79">
        <v>5861575</v>
      </c>
      <c r="AJ75" s="80">
        <v>4529580</v>
      </c>
      <c r="AK75" s="81">
        <v>4573182</v>
      </c>
      <c r="AL75" s="82">
        <v>5619647</v>
      </c>
      <c r="AM75" s="77">
        <v>4571660</v>
      </c>
      <c r="AN75" s="78">
        <v>4747436</v>
      </c>
      <c r="AO75" s="79">
        <v>5025172</v>
      </c>
      <c r="AP75" s="83">
        <v>4742308</v>
      </c>
      <c r="AQ75" s="115">
        <v>4898297</v>
      </c>
      <c r="AR75" s="84">
        <v>5718986</v>
      </c>
      <c r="AS75" s="85">
        <v>4895210</v>
      </c>
      <c r="AT75" s="85">
        <v>5088127</v>
      </c>
      <c r="AU75" s="87">
        <v>5739364</v>
      </c>
      <c r="AV75" s="83">
        <v>5088137</v>
      </c>
      <c r="AW75" s="115">
        <v>5229069</v>
      </c>
      <c r="AX75" s="84">
        <v>5150866</v>
      </c>
      <c r="AY75" s="131">
        <v>5229069</v>
      </c>
      <c r="AZ75" s="86">
        <v>5229069</v>
      </c>
      <c r="BA75" s="88">
        <v>5395317</v>
      </c>
      <c r="BB75" s="83">
        <v>5229069</v>
      </c>
      <c r="BC75" s="115">
        <v>5399514</v>
      </c>
      <c r="BD75" s="84">
        <v>5853869</v>
      </c>
      <c r="BE75" s="131">
        <v>5402955</v>
      </c>
      <c r="BF75" s="86">
        <v>5665224</v>
      </c>
      <c r="BG75" s="88">
        <v>5927492</v>
      </c>
      <c r="BH75" s="83">
        <v>5647744</v>
      </c>
      <c r="BI75" s="115">
        <v>6453325</v>
      </c>
      <c r="BJ75" s="84">
        <v>6453325</v>
      </c>
      <c r="BK75" s="131">
        <v>6393210</v>
      </c>
      <c r="BL75" s="86">
        <v>6561426</v>
      </c>
      <c r="BM75" s="88">
        <v>6561426</v>
      </c>
      <c r="BN75" s="83">
        <v>6543437</v>
      </c>
      <c r="BO75" s="115">
        <v>7028026</v>
      </c>
      <c r="BP75" s="84">
        <v>7028026</v>
      </c>
    </row>
    <row r="76" spans="1:68" x14ac:dyDescent="0.25">
      <c r="A76" s="7" t="s">
        <v>151</v>
      </c>
      <c r="B76" s="4" t="s">
        <v>118</v>
      </c>
      <c r="C76" s="21" t="s">
        <v>152</v>
      </c>
      <c r="D76" s="62">
        <v>5664816</v>
      </c>
      <c r="E76" s="63">
        <v>5972435</v>
      </c>
      <c r="F76" s="63">
        <v>7202913</v>
      </c>
      <c r="G76" s="27">
        <f t="shared" si="8"/>
        <v>0.19999973993837841</v>
      </c>
      <c r="H76" s="68">
        <v>5665559</v>
      </c>
      <c r="I76" s="69">
        <v>6279708</v>
      </c>
      <c r="J76" s="69">
        <v>7303290</v>
      </c>
      <c r="K76" s="45">
        <f t="shared" si="9"/>
        <v>0.37482987218594865</v>
      </c>
      <c r="L76" s="62">
        <v>5665559</v>
      </c>
      <c r="M76" s="63">
        <v>6280625</v>
      </c>
      <c r="N76" s="63">
        <v>8397267</v>
      </c>
      <c r="O76" s="27">
        <f t="shared" si="10"/>
        <v>0.22515803299620604</v>
      </c>
      <c r="P76" s="68">
        <v>5665559</v>
      </c>
      <c r="Q76" s="69">
        <v>6280625</v>
      </c>
      <c r="R76" s="69">
        <v>8326999</v>
      </c>
      <c r="S76" s="45">
        <f t="shared" si="11"/>
        <v>0.23110271131417578</v>
      </c>
      <c r="T76" s="62">
        <v>6280625</v>
      </c>
      <c r="U76" s="63">
        <v>6280625</v>
      </c>
      <c r="V76" s="63">
        <v>7633892</v>
      </c>
      <c r="W76" s="27">
        <f t="shared" si="12"/>
        <v>0</v>
      </c>
      <c r="X76" s="74">
        <v>6280625</v>
      </c>
      <c r="Y76" s="69">
        <v>6318308</v>
      </c>
      <c r="Z76" s="69">
        <v>7502586</v>
      </c>
      <c r="AA76" s="40">
        <f t="shared" si="13"/>
        <v>3.0838136405335358E-2</v>
      </c>
      <c r="AB76" s="26">
        <v>6318308</v>
      </c>
      <c r="AC76" s="14">
        <v>6337262</v>
      </c>
      <c r="AD76" s="14">
        <v>7896559</v>
      </c>
      <c r="AE76" s="15">
        <f t="shared" si="14"/>
        <v>0.30130978342936438</v>
      </c>
      <c r="AF76" s="27">
        <f t="shared" si="15"/>
        <v>1.2009496588311998E-2</v>
      </c>
      <c r="AG76" s="77">
        <v>6337262</v>
      </c>
      <c r="AH76" s="78">
        <v>6391128</v>
      </c>
      <c r="AI76" s="79">
        <v>7080129</v>
      </c>
      <c r="AJ76" s="80">
        <v>6391128</v>
      </c>
      <c r="AK76" s="81">
        <v>6414775</v>
      </c>
      <c r="AL76" s="82">
        <v>6491046</v>
      </c>
      <c r="AM76" s="77">
        <v>6414775</v>
      </c>
      <c r="AN76" s="78">
        <v>6586792</v>
      </c>
      <c r="AO76" s="79">
        <v>6124351</v>
      </c>
      <c r="AP76" s="83">
        <v>6586792</v>
      </c>
      <c r="AQ76" s="115">
        <v>6807449</v>
      </c>
      <c r="AR76" s="84">
        <v>6375023</v>
      </c>
      <c r="AS76" s="85">
        <v>6807450</v>
      </c>
      <c r="AT76" s="85">
        <v>7010255</v>
      </c>
      <c r="AU76" s="87">
        <v>6886896</v>
      </c>
      <c r="AV76" s="83">
        <v>7010265</v>
      </c>
      <c r="AW76" s="115">
        <v>7186445</v>
      </c>
      <c r="AX76" s="84">
        <v>6822962</v>
      </c>
      <c r="AY76" s="131">
        <v>7186446</v>
      </c>
      <c r="AZ76" s="86">
        <v>7186446</v>
      </c>
      <c r="BA76" s="88">
        <v>7036389</v>
      </c>
      <c r="BB76" s="83">
        <v>7186446</v>
      </c>
      <c r="BC76" s="115">
        <v>7402039</v>
      </c>
      <c r="BD76" s="84">
        <v>7309741</v>
      </c>
      <c r="BE76" s="131">
        <v>7402039</v>
      </c>
      <c r="BF76" s="86">
        <v>7624100</v>
      </c>
      <c r="BG76" s="88">
        <v>7504813</v>
      </c>
      <c r="BH76" s="83">
        <v>7624100</v>
      </c>
      <c r="BI76" s="115">
        <v>9231615</v>
      </c>
      <c r="BJ76" s="84">
        <v>9231615</v>
      </c>
      <c r="BK76" s="131">
        <v>9122209</v>
      </c>
      <c r="BL76" s="86">
        <v>10235513</v>
      </c>
      <c r="BM76" s="88">
        <v>10235513</v>
      </c>
      <c r="BN76" s="83">
        <v>9368841</v>
      </c>
      <c r="BO76" s="115">
        <v>9556217</v>
      </c>
      <c r="BP76" s="84">
        <v>9269033</v>
      </c>
    </row>
    <row r="77" spans="1:68" x14ac:dyDescent="0.25">
      <c r="A77" s="7" t="s">
        <v>153</v>
      </c>
      <c r="B77" s="4" t="s">
        <v>155</v>
      </c>
      <c r="C77" s="21" t="s">
        <v>154</v>
      </c>
      <c r="D77" s="62">
        <v>44481826</v>
      </c>
      <c r="E77" s="63">
        <v>49221987</v>
      </c>
      <c r="F77" s="63">
        <v>68182631</v>
      </c>
      <c r="G77" s="27">
        <f t="shared" si="8"/>
        <v>0.2</v>
      </c>
      <c r="H77" s="68">
        <v>44481826</v>
      </c>
      <c r="I77" s="69">
        <v>54654548</v>
      </c>
      <c r="J77" s="69">
        <v>71609085</v>
      </c>
      <c r="K77" s="45">
        <f t="shared" si="9"/>
        <v>0.37499999539208884</v>
      </c>
      <c r="L77" s="62">
        <v>44481826</v>
      </c>
      <c r="M77" s="63">
        <v>54754349</v>
      </c>
      <c r="N77" s="63">
        <v>72144766</v>
      </c>
      <c r="O77" s="27">
        <f t="shared" si="10"/>
        <v>0.37134603191128635</v>
      </c>
      <c r="P77" s="68">
        <v>44481826</v>
      </c>
      <c r="Q77" s="69">
        <v>54754349</v>
      </c>
      <c r="R77" s="69">
        <v>72261596</v>
      </c>
      <c r="S77" s="45">
        <f t="shared" si="11"/>
        <v>0.369784307069497</v>
      </c>
      <c r="T77" s="62">
        <v>54754349</v>
      </c>
      <c r="U77" s="63">
        <v>54754349</v>
      </c>
      <c r="V77" s="63">
        <v>73419030</v>
      </c>
      <c r="W77" s="27">
        <f t="shared" si="12"/>
        <v>0</v>
      </c>
      <c r="X77" s="74">
        <v>54754349</v>
      </c>
      <c r="Y77" s="69">
        <v>55082875</v>
      </c>
      <c r="Z77" s="69">
        <v>73828662</v>
      </c>
      <c r="AA77" s="40">
        <f t="shared" si="13"/>
        <v>1.7223477458926044E-2</v>
      </c>
      <c r="AB77" s="26">
        <v>55082875</v>
      </c>
      <c r="AC77" s="14">
        <v>55248123</v>
      </c>
      <c r="AD77" s="14">
        <v>71098240</v>
      </c>
      <c r="AE77" s="15">
        <f t="shared" si="14"/>
        <v>0.40449840463106712</v>
      </c>
      <c r="AF77" s="27">
        <f t="shared" si="15"/>
        <v>1.0318091407844903E-2</v>
      </c>
      <c r="AG77" s="77">
        <v>55248123</v>
      </c>
      <c r="AH77" s="78">
        <v>55759904</v>
      </c>
      <c r="AI77" s="79">
        <v>67122412</v>
      </c>
      <c r="AJ77" s="80">
        <v>55761925</v>
      </c>
      <c r="AK77" s="81">
        <v>56224216</v>
      </c>
      <c r="AL77" s="82">
        <v>65492338</v>
      </c>
      <c r="AM77" s="77">
        <v>56222670</v>
      </c>
      <c r="AN77" s="78">
        <v>58284083</v>
      </c>
      <c r="AO77" s="79">
        <v>63481455</v>
      </c>
      <c r="AP77" s="83">
        <v>58282655</v>
      </c>
      <c r="AQ77" s="115">
        <v>60435511</v>
      </c>
      <c r="AR77" s="84">
        <v>64978280</v>
      </c>
      <c r="AS77" s="85">
        <v>60403770</v>
      </c>
      <c r="AT77" s="85">
        <v>61551441</v>
      </c>
      <c r="AU77" s="87">
        <v>69299675</v>
      </c>
      <c r="AV77" s="83">
        <v>61551442</v>
      </c>
      <c r="AW77" s="115">
        <v>63809451</v>
      </c>
      <c r="AX77" s="84">
        <v>74317553</v>
      </c>
      <c r="AY77" s="131">
        <v>63807748</v>
      </c>
      <c r="AZ77" s="86">
        <v>63807748</v>
      </c>
      <c r="BA77" s="88">
        <v>76304441</v>
      </c>
      <c r="BB77" s="83">
        <v>63807748</v>
      </c>
      <c r="BC77" s="115">
        <v>66718209</v>
      </c>
      <c r="BD77" s="84">
        <v>74587236</v>
      </c>
      <c r="BE77" s="131">
        <v>66847847</v>
      </c>
      <c r="BF77" s="86">
        <v>71763113</v>
      </c>
      <c r="BG77" s="88">
        <v>76678379</v>
      </c>
      <c r="BH77" s="83">
        <v>71757688</v>
      </c>
      <c r="BI77" s="115">
        <v>80253057</v>
      </c>
      <c r="BJ77" s="84">
        <v>80253057</v>
      </c>
      <c r="BK77" s="131">
        <v>79769388</v>
      </c>
      <c r="BL77" s="86">
        <v>81028689</v>
      </c>
      <c r="BM77" s="88">
        <v>81028689</v>
      </c>
      <c r="BN77" s="83">
        <v>81041139</v>
      </c>
      <c r="BO77" s="115">
        <v>87244522</v>
      </c>
      <c r="BP77" s="84">
        <v>87244522</v>
      </c>
    </row>
    <row r="78" spans="1:68" x14ac:dyDescent="0.25">
      <c r="A78" s="7" t="s">
        <v>156</v>
      </c>
      <c r="B78" s="4" t="s">
        <v>155</v>
      </c>
      <c r="C78" s="21" t="s">
        <v>157</v>
      </c>
      <c r="D78" s="62">
        <v>18623887</v>
      </c>
      <c r="E78" s="63">
        <v>19185164</v>
      </c>
      <c r="F78" s="63">
        <v>21430273</v>
      </c>
      <c r="G78" s="27">
        <f t="shared" si="8"/>
        <v>0.19999992873396602</v>
      </c>
      <c r="H78" s="68">
        <v>18731220</v>
      </c>
      <c r="I78" s="69">
        <v>20191416</v>
      </c>
      <c r="J78" s="69">
        <v>22625078</v>
      </c>
      <c r="K78" s="45">
        <f t="shared" si="9"/>
        <v>0.36494033901405859</v>
      </c>
      <c r="L78" s="62">
        <v>18730312</v>
      </c>
      <c r="M78" s="63">
        <v>20211034</v>
      </c>
      <c r="N78" s="63">
        <v>26959784</v>
      </c>
      <c r="O78" s="27">
        <f t="shared" si="10"/>
        <v>0.17994901662064</v>
      </c>
      <c r="P78" s="68">
        <v>18730312</v>
      </c>
      <c r="Q78" s="69">
        <v>20225327</v>
      </c>
      <c r="R78" s="69">
        <v>27500503</v>
      </c>
      <c r="S78" s="45">
        <f t="shared" si="11"/>
        <v>0.17046550069434063</v>
      </c>
      <c r="T78" s="62">
        <v>20225327</v>
      </c>
      <c r="U78" s="63">
        <v>20225327</v>
      </c>
      <c r="V78" s="63">
        <v>24933981</v>
      </c>
      <c r="W78" s="27">
        <f t="shared" si="12"/>
        <v>0</v>
      </c>
      <c r="X78" s="74">
        <v>20225327</v>
      </c>
      <c r="Y78" s="69">
        <v>20346678</v>
      </c>
      <c r="Z78" s="69">
        <v>24836734</v>
      </c>
      <c r="AA78" s="40">
        <f t="shared" si="13"/>
        <v>2.6315395713282303E-2</v>
      </c>
      <c r="AB78" s="26">
        <v>20346678</v>
      </c>
      <c r="AC78" s="14">
        <v>20407718</v>
      </c>
      <c r="AD78" s="14">
        <v>23147447</v>
      </c>
      <c r="AE78" s="15">
        <f t="shared" si="14"/>
        <v>0.39434228793251336</v>
      </c>
      <c r="AF78" s="27">
        <f t="shared" si="15"/>
        <v>2.179401442960844E-2</v>
      </c>
      <c r="AG78" s="77">
        <v>20407718</v>
      </c>
      <c r="AH78" s="78">
        <v>20581183</v>
      </c>
      <c r="AI78" s="79">
        <v>22149273</v>
      </c>
      <c r="AJ78" s="80">
        <v>20581183</v>
      </c>
      <c r="AK78" s="81">
        <v>20657333</v>
      </c>
      <c r="AL78" s="82">
        <v>21376771</v>
      </c>
      <c r="AM78" s="77">
        <v>20657333</v>
      </c>
      <c r="AN78" s="78">
        <v>20774449</v>
      </c>
      <c r="AO78" s="79">
        <v>20962659</v>
      </c>
      <c r="AP78" s="83">
        <v>20774350</v>
      </c>
      <c r="AQ78" s="115">
        <v>21343567</v>
      </c>
      <c r="AR78" s="84">
        <v>21533582</v>
      </c>
      <c r="AS78" s="85">
        <v>21343567</v>
      </c>
      <c r="AT78" s="85">
        <v>21757127</v>
      </c>
      <c r="AU78" s="87">
        <v>23039024</v>
      </c>
      <c r="AV78" s="83">
        <v>21757128</v>
      </c>
      <c r="AW78" s="115">
        <v>21964537</v>
      </c>
      <c r="AX78" s="84">
        <v>23559170</v>
      </c>
      <c r="AY78" s="131">
        <v>21965334</v>
      </c>
      <c r="AZ78" s="86">
        <v>21965334</v>
      </c>
      <c r="BA78" s="88">
        <v>24214673</v>
      </c>
      <c r="BB78" s="83">
        <v>21965334</v>
      </c>
      <c r="BC78" s="115">
        <v>22655655</v>
      </c>
      <c r="BD78" s="84">
        <v>24528886</v>
      </c>
      <c r="BE78" s="131">
        <v>22661905</v>
      </c>
      <c r="BF78" s="86">
        <v>23430164</v>
      </c>
      <c r="BG78" s="88">
        <v>24198422</v>
      </c>
      <c r="BH78" s="83">
        <v>23426435</v>
      </c>
      <c r="BI78" s="115">
        <v>25883644</v>
      </c>
      <c r="BJ78" s="84">
        <v>25883644</v>
      </c>
      <c r="BK78" s="131">
        <v>25954239</v>
      </c>
      <c r="BL78" s="86">
        <v>27296540</v>
      </c>
      <c r="BM78" s="88">
        <v>27296540</v>
      </c>
      <c r="BN78" s="83">
        <v>27225149</v>
      </c>
      <c r="BO78" s="115">
        <v>28158859</v>
      </c>
      <c r="BP78" s="84">
        <v>28158859</v>
      </c>
    </row>
    <row r="79" spans="1:68" x14ac:dyDescent="0.25">
      <c r="A79" s="7" t="s">
        <v>158</v>
      </c>
      <c r="B79" s="4" t="s">
        <v>155</v>
      </c>
      <c r="C79" s="21" t="s">
        <v>159</v>
      </c>
      <c r="D79" s="62">
        <v>5921592</v>
      </c>
      <c r="E79" s="63">
        <v>6343792</v>
      </c>
      <c r="F79" s="63">
        <v>8032592</v>
      </c>
      <c r="G79" s="27">
        <f t="shared" si="8"/>
        <v>0.2</v>
      </c>
      <c r="H79" s="68">
        <v>5921592</v>
      </c>
      <c r="I79" s="69">
        <v>6670366</v>
      </c>
      <c r="J79" s="69">
        <v>7918323</v>
      </c>
      <c r="K79" s="45">
        <f t="shared" si="9"/>
        <v>0.37499993739767651</v>
      </c>
      <c r="L79" s="62">
        <v>5921592</v>
      </c>
      <c r="M79" s="63">
        <v>6677298</v>
      </c>
      <c r="N79" s="63">
        <v>9644402</v>
      </c>
      <c r="O79" s="27">
        <f t="shared" si="10"/>
        <v>0.20299343775266532</v>
      </c>
      <c r="P79" s="68">
        <v>5921592</v>
      </c>
      <c r="Q79" s="69">
        <v>6677298</v>
      </c>
      <c r="R79" s="69">
        <v>9608886</v>
      </c>
      <c r="S79" s="45">
        <f t="shared" si="11"/>
        <v>0.20494866967483472</v>
      </c>
      <c r="T79" s="62">
        <v>6677298</v>
      </c>
      <c r="U79" s="63">
        <v>6677298</v>
      </c>
      <c r="V79" s="63">
        <v>8704681</v>
      </c>
      <c r="W79" s="27">
        <f t="shared" si="12"/>
        <v>0</v>
      </c>
      <c r="X79" s="74">
        <v>6677298</v>
      </c>
      <c r="Y79" s="69">
        <v>6717361</v>
      </c>
      <c r="Z79" s="69">
        <v>8607243</v>
      </c>
      <c r="AA79" s="40">
        <f t="shared" si="13"/>
        <v>2.0758622655049755E-2</v>
      </c>
      <c r="AB79" s="26">
        <v>6717361</v>
      </c>
      <c r="AC79" s="14">
        <v>6737513</v>
      </c>
      <c r="AD79" s="14">
        <v>8751488</v>
      </c>
      <c r="AE79" s="15">
        <f t="shared" si="14"/>
        <v>0.28832190299572846</v>
      </c>
      <c r="AF79" s="27">
        <f t="shared" si="15"/>
        <v>9.9069527123920968E-3</v>
      </c>
      <c r="AG79" s="77">
        <v>6737513</v>
      </c>
      <c r="AH79" s="78">
        <v>6830275</v>
      </c>
      <c r="AI79" s="79">
        <v>8889764</v>
      </c>
      <c r="AJ79" s="80">
        <v>6828917</v>
      </c>
      <c r="AK79" s="81">
        <v>6854183</v>
      </c>
      <c r="AL79" s="82">
        <v>8644597</v>
      </c>
      <c r="AM79" s="77">
        <v>6854183</v>
      </c>
      <c r="AN79" s="78">
        <v>6948822</v>
      </c>
      <c r="AO79" s="79">
        <v>8469436</v>
      </c>
      <c r="AP79" s="83">
        <v>6948834</v>
      </c>
      <c r="AQ79" s="115">
        <v>7181619</v>
      </c>
      <c r="AR79" s="84">
        <v>8712241</v>
      </c>
      <c r="AS79" s="85">
        <v>7181620</v>
      </c>
      <c r="AT79" s="85">
        <v>7410244</v>
      </c>
      <c r="AU79" s="87">
        <v>9421760</v>
      </c>
      <c r="AV79" s="83">
        <v>7409880</v>
      </c>
      <c r="AW79" s="115">
        <v>7599851</v>
      </c>
      <c r="AX79" s="84">
        <v>10120403</v>
      </c>
      <c r="AY79" s="131">
        <v>7598820</v>
      </c>
      <c r="AZ79" s="86">
        <v>7598820</v>
      </c>
      <c r="BA79" s="88">
        <v>10540485</v>
      </c>
      <c r="BB79" s="83">
        <v>7598820</v>
      </c>
      <c r="BC79" s="115">
        <v>8481444</v>
      </c>
      <c r="BD79" s="84">
        <v>10961198</v>
      </c>
      <c r="BE79" s="131">
        <v>8429854</v>
      </c>
      <c r="BF79" s="86">
        <v>9547689</v>
      </c>
      <c r="BG79" s="88">
        <v>10665524</v>
      </c>
      <c r="BH79" s="83">
        <v>9548417</v>
      </c>
      <c r="BI79" s="115">
        <v>12854336</v>
      </c>
      <c r="BJ79" s="84">
        <v>12854336</v>
      </c>
      <c r="BK79" s="131">
        <v>12836657</v>
      </c>
      <c r="BL79" s="86">
        <v>13943862</v>
      </c>
      <c r="BM79" s="88">
        <v>13943862</v>
      </c>
      <c r="BN79" s="83">
        <v>13915012</v>
      </c>
      <c r="BO79" s="115">
        <v>14193312</v>
      </c>
      <c r="BP79" s="84">
        <v>13891690</v>
      </c>
    </row>
    <row r="80" spans="1:68" x14ac:dyDescent="0.25">
      <c r="A80" s="7" t="s">
        <v>160</v>
      </c>
      <c r="B80" s="4" t="s">
        <v>162</v>
      </c>
      <c r="C80" s="21" t="s">
        <v>161</v>
      </c>
      <c r="D80" s="62">
        <v>5449822</v>
      </c>
      <c r="E80" s="63">
        <v>6062751</v>
      </c>
      <c r="F80" s="63">
        <v>8514471</v>
      </c>
      <c r="G80" s="27">
        <f t="shared" si="8"/>
        <v>0.19999973895868661</v>
      </c>
      <c r="H80" s="68">
        <v>5449822</v>
      </c>
      <c r="I80" s="69">
        <v>6521582</v>
      </c>
      <c r="J80" s="69">
        <v>8307849</v>
      </c>
      <c r="K80" s="45">
        <f t="shared" si="9"/>
        <v>0.37499995626353427</v>
      </c>
      <c r="L80" s="62">
        <v>5482996</v>
      </c>
      <c r="M80" s="63">
        <v>6533005</v>
      </c>
      <c r="N80" s="63">
        <v>7281225</v>
      </c>
      <c r="O80" s="27">
        <f t="shared" si="10"/>
        <v>0.57333585234926443</v>
      </c>
      <c r="P80" s="68">
        <v>5482996</v>
      </c>
      <c r="Q80" s="69">
        <v>6564634</v>
      </c>
      <c r="R80" s="69">
        <v>7292416</v>
      </c>
      <c r="S80" s="45">
        <f t="shared" si="11"/>
        <v>0.59778160957654936</v>
      </c>
      <c r="T80" s="62">
        <v>6564634</v>
      </c>
      <c r="U80" s="63">
        <v>6564634</v>
      </c>
      <c r="V80" s="63">
        <v>7291352</v>
      </c>
      <c r="W80" s="27">
        <f t="shared" si="12"/>
        <v>0</v>
      </c>
      <c r="X80" s="74">
        <v>6564634</v>
      </c>
      <c r="Y80" s="69">
        <v>6604021</v>
      </c>
      <c r="Z80" s="69">
        <v>7315349</v>
      </c>
      <c r="AA80" s="40">
        <f t="shared" si="13"/>
        <v>5.2465982430083317E-2</v>
      </c>
      <c r="AB80" s="26">
        <v>6604021</v>
      </c>
      <c r="AC80" s="14">
        <v>6623833</v>
      </c>
      <c r="AD80" s="14">
        <v>7014102</v>
      </c>
      <c r="AE80" s="15">
        <f t="shared" si="14"/>
        <v>0.75051205666504717</v>
      </c>
      <c r="AF80" s="27">
        <f t="shared" si="15"/>
        <v>4.8312406573335513E-2</v>
      </c>
      <c r="AG80" s="77">
        <v>6623833</v>
      </c>
      <c r="AH80" s="78">
        <v>6680135</v>
      </c>
      <c r="AI80" s="79">
        <v>6265026</v>
      </c>
      <c r="AJ80" s="80">
        <v>6680135</v>
      </c>
      <c r="AK80" s="81">
        <v>6704851</v>
      </c>
      <c r="AL80" s="82">
        <v>5592371</v>
      </c>
      <c r="AM80" s="77">
        <v>6704851</v>
      </c>
      <c r="AN80" s="78">
        <v>6899177</v>
      </c>
      <c r="AO80" s="79">
        <v>5660468</v>
      </c>
      <c r="AP80" s="83">
        <v>6899178</v>
      </c>
      <c r="AQ80" s="115">
        <v>7130300</v>
      </c>
      <c r="AR80" s="84">
        <v>5578639</v>
      </c>
      <c r="AS80" s="85">
        <v>7130300</v>
      </c>
      <c r="AT80" s="85">
        <v>7325694</v>
      </c>
      <c r="AU80" s="87">
        <v>6696243</v>
      </c>
      <c r="AV80" s="83">
        <v>7325703</v>
      </c>
      <c r="AW80" s="115">
        <v>7527836</v>
      </c>
      <c r="AX80" s="84">
        <v>6934268</v>
      </c>
      <c r="AY80" s="131">
        <v>7527837</v>
      </c>
      <c r="AZ80" s="86">
        <v>7527837</v>
      </c>
      <c r="BA80" s="88">
        <v>7214165</v>
      </c>
      <c r="BB80" s="83">
        <v>7527837</v>
      </c>
      <c r="BC80" s="115">
        <v>7753672</v>
      </c>
      <c r="BD80" s="84">
        <v>6539909</v>
      </c>
      <c r="BE80" s="131">
        <v>7753672</v>
      </c>
      <c r="BF80" s="86">
        <v>7986282</v>
      </c>
      <c r="BG80" s="88">
        <v>6383872</v>
      </c>
      <c r="BH80" s="83">
        <v>7986282</v>
      </c>
      <c r="BI80" s="115">
        <v>8225870</v>
      </c>
      <c r="BJ80" s="84">
        <v>4805477</v>
      </c>
      <c r="BK80" s="131">
        <v>8225870</v>
      </c>
      <c r="BL80" s="86">
        <v>8225870</v>
      </c>
      <c r="BM80" s="88">
        <v>7388313</v>
      </c>
      <c r="BN80" s="83">
        <v>8225870</v>
      </c>
      <c r="BO80" s="115">
        <v>8390387</v>
      </c>
      <c r="BP80" s="84">
        <v>4651401</v>
      </c>
    </row>
    <row r="81" spans="1:68" x14ac:dyDescent="0.25">
      <c r="A81" s="7" t="s">
        <v>163</v>
      </c>
      <c r="B81" s="4" t="s">
        <v>162</v>
      </c>
      <c r="C81" s="21" t="s">
        <v>164</v>
      </c>
      <c r="D81" s="62">
        <v>6378574</v>
      </c>
      <c r="E81" s="63">
        <v>6951086</v>
      </c>
      <c r="F81" s="63">
        <v>9241138</v>
      </c>
      <c r="G81" s="27">
        <f t="shared" si="8"/>
        <v>0.19999972053026588</v>
      </c>
      <c r="H81" s="68">
        <v>6470559</v>
      </c>
      <c r="I81" s="69">
        <v>7558165</v>
      </c>
      <c r="J81" s="69">
        <v>9370842</v>
      </c>
      <c r="K81" s="45">
        <f t="shared" si="9"/>
        <v>0.3634721221494866</v>
      </c>
      <c r="L81" s="62">
        <v>6467127</v>
      </c>
      <c r="M81" s="63">
        <v>7554766</v>
      </c>
      <c r="N81" s="63">
        <v>9322503</v>
      </c>
      <c r="O81" s="27">
        <f t="shared" si="10"/>
        <v>0.3813675864603232</v>
      </c>
      <c r="P81" s="68">
        <v>6467127</v>
      </c>
      <c r="Q81" s="69">
        <v>7554766</v>
      </c>
      <c r="R81" s="69">
        <v>9326582</v>
      </c>
      <c r="S81" s="45">
        <f t="shared" si="11"/>
        <v>0.38036583894483389</v>
      </c>
      <c r="T81" s="62">
        <v>7554766</v>
      </c>
      <c r="U81" s="63">
        <v>7554766</v>
      </c>
      <c r="V81" s="63">
        <v>8077950</v>
      </c>
      <c r="W81" s="27">
        <f t="shared" si="12"/>
        <v>0</v>
      </c>
      <c r="X81" s="74">
        <v>7554766</v>
      </c>
      <c r="Y81" s="69">
        <v>7600094</v>
      </c>
      <c r="Z81" s="69">
        <v>8131788</v>
      </c>
      <c r="AA81" s="40">
        <f t="shared" si="13"/>
        <v>7.8555063758400892E-2</v>
      </c>
      <c r="AB81" s="26">
        <v>7600094</v>
      </c>
      <c r="AC81" s="14">
        <v>7622894</v>
      </c>
      <c r="AD81" s="14">
        <v>8564908</v>
      </c>
      <c r="AE81" s="15">
        <f t="shared" si="14"/>
        <v>0.56913536541077436</v>
      </c>
      <c r="AF81" s="27">
        <f t="shared" si="15"/>
        <v>2.3631497884566352E-2</v>
      </c>
      <c r="AG81" s="77">
        <v>7622894</v>
      </c>
      <c r="AH81" s="78">
        <v>7687688</v>
      </c>
      <c r="AI81" s="79">
        <v>8042397</v>
      </c>
      <c r="AJ81" s="80">
        <v>7687688</v>
      </c>
      <c r="AK81" s="81">
        <v>7716132</v>
      </c>
      <c r="AL81" s="82">
        <v>8618180</v>
      </c>
      <c r="AM81" s="77">
        <v>7716132</v>
      </c>
      <c r="AN81" s="78">
        <v>7801781</v>
      </c>
      <c r="AO81" s="79">
        <v>7667760</v>
      </c>
      <c r="AP81" s="83">
        <v>7801781</v>
      </c>
      <c r="AQ81" s="115">
        <v>8015549</v>
      </c>
      <c r="AR81" s="84">
        <v>7705392</v>
      </c>
      <c r="AS81" s="85">
        <v>8015550</v>
      </c>
      <c r="AT81" s="85">
        <v>8224529</v>
      </c>
      <c r="AU81" s="87">
        <v>8083126</v>
      </c>
      <c r="AV81" s="83">
        <v>8224676</v>
      </c>
      <c r="AW81" s="115">
        <v>8424076</v>
      </c>
      <c r="AX81" s="84">
        <v>7960825</v>
      </c>
      <c r="AY81" s="131">
        <v>8424076</v>
      </c>
      <c r="AZ81" s="86">
        <v>8424076</v>
      </c>
      <c r="BA81" s="88">
        <v>8640684</v>
      </c>
      <c r="BB81" s="83">
        <v>8424076</v>
      </c>
      <c r="BC81" s="115">
        <v>8771321</v>
      </c>
      <c r="BD81" s="84">
        <v>9696969</v>
      </c>
      <c r="BE81" s="131">
        <v>8769707</v>
      </c>
      <c r="BF81" s="86">
        <v>9374463</v>
      </c>
      <c r="BG81" s="88">
        <v>9979219</v>
      </c>
      <c r="BH81" s="83">
        <v>9371400</v>
      </c>
      <c r="BI81" s="115">
        <v>10868833</v>
      </c>
      <c r="BJ81" s="84">
        <v>10868833</v>
      </c>
      <c r="BK81" s="131">
        <v>10833133</v>
      </c>
      <c r="BL81" s="86">
        <v>11192335</v>
      </c>
      <c r="BM81" s="88">
        <v>11192335</v>
      </c>
      <c r="BN81" s="83">
        <v>11148944</v>
      </c>
      <c r="BO81" s="115">
        <v>11990587</v>
      </c>
      <c r="BP81" s="84">
        <v>11990587</v>
      </c>
    </row>
    <row r="82" spans="1:68" x14ac:dyDescent="0.25">
      <c r="A82" s="7" t="s">
        <v>165</v>
      </c>
      <c r="B82" s="4" t="s">
        <v>162</v>
      </c>
      <c r="C82" s="21" t="s">
        <v>166</v>
      </c>
      <c r="D82" s="62">
        <v>8041747</v>
      </c>
      <c r="E82" s="63">
        <v>9191061</v>
      </c>
      <c r="F82" s="63">
        <v>13788318</v>
      </c>
      <c r="G82" s="27">
        <f t="shared" si="8"/>
        <v>0.1999999651966364</v>
      </c>
      <c r="H82" s="68">
        <v>8041747</v>
      </c>
      <c r="I82" s="69">
        <v>10234697</v>
      </c>
      <c r="J82" s="69">
        <v>13889614</v>
      </c>
      <c r="K82" s="45">
        <f t="shared" si="9"/>
        <v>0.37499997862468487</v>
      </c>
      <c r="L82" s="62">
        <v>8041931</v>
      </c>
      <c r="M82" s="63">
        <v>10239062</v>
      </c>
      <c r="N82" s="63">
        <v>14671255</v>
      </c>
      <c r="O82" s="27">
        <f t="shared" si="10"/>
        <v>0.33141690152572406</v>
      </c>
      <c r="P82" s="68">
        <v>8041931</v>
      </c>
      <c r="Q82" s="69">
        <v>10239062</v>
      </c>
      <c r="R82" s="69">
        <v>14540595</v>
      </c>
      <c r="S82" s="45">
        <f t="shared" si="11"/>
        <v>0.33808964427149951</v>
      </c>
      <c r="T82" s="62">
        <v>10239062</v>
      </c>
      <c r="U82" s="63">
        <v>10239062</v>
      </c>
      <c r="V82" s="63">
        <v>13646944</v>
      </c>
      <c r="W82" s="27">
        <f t="shared" si="12"/>
        <v>0</v>
      </c>
      <c r="X82" s="74">
        <v>10239062</v>
      </c>
      <c r="Y82" s="69">
        <v>10300496</v>
      </c>
      <c r="Z82" s="69">
        <v>13724387</v>
      </c>
      <c r="AA82" s="40">
        <f t="shared" si="13"/>
        <v>1.7626476727421403E-2</v>
      </c>
      <c r="AB82" s="26">
        <v>10300496</v>
      </c>
      <c r="AC82" s="14">
        <v>10331397</v>
      </c>
      <c r="AD82" s="14">
        <v>12519925</v>
      </c>
      <c r="AE82" s="15">
        <f t="shared" si="14"/>
        <v>0.51129052931795027</v>
      </c>
      <c r="AF82" s="27">
        <f t="shared" si="15"/>
        <v>1.3922950452571359E-2</v>
      </c>
      <c r="AG82" s="77">
        <v>10331397</v>
      </c>
      <c r="AH82" s="78">
        <v>10419213</v>
      </c>
      <c r="AI82" s="79">
        <v>11570735</v>
      </c>
      <c r="AJ82" s="80">
        <v>10419213</v>
      </c>
      <c r="AK82" s="81">
        <v>10465218</v>
      </c>
      <c r="AL82" s="82">
        <v>11569358</v>
      </c>
      <c r="AM82" s="77">
        <v>10464437</v>
      </c>
      <c r="AN82" s="78">
        <v>10741800</v>
      </c>
      <c r="AO82" s="79">
        <v>10536041</v>
      </c>
      <c r="AP82" s="83">
        <v>10741700</v>
      </c>
      <c r="AQ82" s="115">
        <v>11101546</v>
      </c>
      <c r="AR82" s="84">
        <v>10195165</v>
      </c>
      <c r="AS82" s="85">
        <v>11101547</v>
      </c>
      <c r="AT82" s="85">
        <v>11355559</v>
      </c>
      <c r="AU82" s="87">
        <v>10279494</v>
      </c>
      <c r="AV82" s="83">
        <v>11355135</v>
      </c>
      <c r="AW82" s="115">
        <v>11624108</v>
      </c>
      <c r="AX82" s="84">
        <v>10559232</v>
      </c>
      <c r="AY82" s="131">
        <v>11624109</v>
      </c>
      <c r="AZ82" s="86">
        <v>11624109</v>
      </c>
      <c r="BA82" s="88">
        <v>11205085</v>
      </c>
      <c r="BB82" s="83">
        <v>11624109</v>
      </c>
      <c r="BC82" s="115">
        <v>11972832</v>
      </c>
      <c r="BD82" s="84">
        <v>11635265</v>
      </c>
      <c r="BE82" s="131">
        <v>11972832</v>
      </c>
      <c r="BF82" s="86">
        <v>12332016</v>
      </c>
      <c r="BG82" s="88">
        <v>11215116</v>
      </c>
      <c r="BH82" s="83">
        <v>12332016</v>
      </c>
      <c r="BI82" s="115">
        <v>12701976</v>
      </c>
      <c r="BJ82" s="84">
        <v>11537192</v>
      </c>
      <c r="BK82" s="131">
        <v>12701976</v>
      </c>
      <c r="BL82" s="86">
        <v>12701976</v>
      </c>
      <c r="BM82" s="88">
        <v>11977086</v>
      </c>
      <c r="BN82" s="83">
        <v>12701976</v>
      </c>
      <c r="BO82" s="115">
        <v>12956015</v>
      </c>
      <c r="BP82" s="84">
        <v>12235850</v>
      </c>
    </row>
    <row r="83" spans="1:68" x14ac:dyDescent="0.25">
      <c r="A83" s="7" t="s">
        <v>167</v>
      </c>
      <c r="B83" s="4" t="s">
        <v>162</v>
      </c>
      <c r="C83" s="21" t="s">
        <v>168</v>
      </c>
      <c r="D83" s="62">
        <v>7906897</v>
      </c>
      <c r="E83" s="63">
        <v>8757779</v>
      </c>
      <c r="F83" s="63">
        <v>12161311</v>
      </c>
      <c r="G83" s="27">
        <f t="shared" si="8"/>
        <v>0.19999981196000202</v>
      </c>
      <c r="H83" s="68">
        <v>7906897</v>
      </c>
      <c r="I83" s="69">
        <v>9409321</v>
      </c>
      <c r="J83" s="69">
        <v>11913362</v>
      </c>
      <c r="K83" s="45">
        <f t="shared" si="9"/>
        <v>0.37499990640127895</v>
      </c>
      <c r="L83" s="62">
        <v>7906897</v>
      </c>
      <c r="M83" s="63">
        <v>9445997</v>
      </c>
      <c r="N83" s="63">
        <v>12085188</v>
      </c>
      <c r="O83" s="27">
        <f t="shared" si="10"/>
        <v>0.36835634473520396</v>
      </c>
      <c r="P83" s="68">
        <v>7906897</v>
      </c>
      <c r="Q83" s="69">
        <v>9445997</v>
      </c>
      <c r="R83" s="69">
        <v>11830494</v>
      </c>
      <c r="S83" s="45">
        <f t="shared" si="11"/>
        <v>0.39226760546508727</v>
      </c>
      <c r="T83" s="62">
        <v>9445997</v>
      </c>
      <c r="U83" s="63">
        <v>9445997</v>
      </c>
      <c r="V83" s="63">
        <v>12342593</v>
      </c>
      <c r="W83" s="27">
        <f t="shared" si="12"/>
        <v>0</v>
      </c>
      <c r="X83" s="74">
        <v>9445997</v>
      </c>
      <c r="Y83" s="69">
        <v>9502672</v>
      </c>
      <c r="Z83" s="69">
        <v>12348627</v>
      </c>
      <c r="AA83" s="40">
        <f t="shared" si="13"/>
        <v>1.9525395934032241E-2</v>
      </c>
      <c r="AB83" s="26">
        <v>9502672</v>
      </c>
      <c r="AC83" s="14">
        <v>9531180</v>
      </c>
      <c r="AD83" s="14">
        <v>11303240</v>
      </c>
      <c r="AE83" s="15">
        <f t="shared" si="14"/>
        <v>0.47824468847816609</v>
      </c>
      <c r="AF83" s="27">
        <f t="shared" si="15"/>
        <v>1.5832781655566466E-2</v>
      </c>
      <c r="AG83" s="77">
        <v>9531180</v>
      </c>
      <c r="AH83" s="78">
        <v>9612195</v>
      </c>
      <c r="AI83" s="79">
        <v>10238313</v>
      </c>
      <c r="AJ83" s="80">
        <v>9612195</v>
      </c>
      <c r="AK83" s="81">
        <v>9654660</v>
      </c>
      <c r="AL83" s="82">
        <v>10673834</v>
      </c>
      <c r="AM83" s="77">
        <v>9654008</v>
      </c>
      <c r="AN83" s="78">
        <v>9933772</v>
      </c>
      <c r="AO83" s="79">
        <v>9865834</v>
      </c>
      <c r="AP83" s="83">
        <v>9934673</v>
      </c>
      <c r="AQ83" s="115">
        <v>10267484</v>
      </c>
      <c r="AR83" s="84">
        <v>9842203</v>
      </c>
      <c r="AS83" s="85">
        <v>10267485</v>
      </c>
      <c r="AT83" s="85">
        <v>10597660</v>
      </c>
      <c r="AU83" s="87">
        <v>10472910</v>
      </c>
      <c r="AV83" s="83">
        <v>10597380</v>
      </c>
      <c r="AW83" s="115">
        <v>10854095</v>
      </c>
      <c r="AX83" s="84">
        <v>11219566</v>
      </c>
      <c r="AY83" s="131">
        <v>10854095</v>
      </c>
      <c r="AZ83" s="86">
        <v>10854095</v>
      </c>
      <c r="BA83" s="88">
        <v>11211948</v>
      </c>
      <c r="BB83" s="83">
        <v>10854095</v>
      </c>
      <c r="BC83" s="115">
        <v>11179717</v>
      </c>
      <c r="BD83" s="84">
        <v>11153505</v>
      </c>
      <c r="BE83" s="131">
        <v>11179717</v>
      </c>
      <c r="BF83" s="86">
        <v>11515108</v>
      </c>
      <c r="BG83" s="88">
        <v>10477066</v>
      </c>
      <c r="BH83" s="83">
        <v>11515108</v>
      </c>
      <c r="BI83" s="115">
        <v>11860561</v>
      </c>
      <c r="BJ83" s="84">
        <v>11620312</v>
      </c>
      <c r="BK83" s="131">
        <v>11860561</v>
      </c>
      <c r="BL83" s="86">
        <v>12579083</v>
      </c>
      <c r="BM83" s="88">
        <v>12579083</v>
      </c>
      <c r="BN83" s="83">
        <v>12563641</v>
      </c>
      <c r="BO83" s="115">
        <v>13263847</v>
      </c>
      <c r="BP83" s="84">
        <v>13263847</v>
      </c>
    </row>
    <row r="84" spans="1:68" x14ac:dyDescent="0.25">
      <c r="A84" s="7" t="s">
        <v>169</v>
      </c>
      <c r="B84" s="4" t="s">
        <v>162</v>
      </c>
      <c r="C84" s="21" t="s">
        <v>170</v>
      </c>
      <c r="D84" s="62">
        <v>12710625</v>
      </c>
      <c r="E84" s="63">
        <v>14439686</v>
      </c>
      <c r="F84" s="63">
        <v>21355930</v>
      </c>
      <c r="G84" s="27">
        <f t="shared" si="8"/>
        <v>0.2</v>
      </c>
      <c r="H84" s="68">
        <v>12707858</v>
      </c>
      <c r="I84" s="69">
        <v>16063339</v>
      </c>
      <c r="J84" s="69">
        <v>21655808</v>
      </c>
      <c r="K84" s="45">
        <f t="shared" si="9"/>
        <v>0.37511597023783638</v>
      </c>
      <c r="L84" s="62">
        <v>12707858</v>
      </c>
      <c r="M84" s="63">
        <v>16080766</v>
      </c>
      <c r="N84" s="63">
        <v>23535052</v>
      </c>
      <c r="O84" s="27">
        <f t="shared" si="10"/>
        <v>0.31152189570076977</v>
      </c>
      <c r="P84" s="68">
        <v>12707858</v>
      </c>
      <c r="Q84" s="69">
        <v>16080766</v>
      </c>
      <c r="R84" s="69">
        <v>23567616</v>
      </c>
      <c r="S84" s="45">
        <f t="shared" si="11"/>
        <v>0.31058776816205297</v>
      </c>
      <c r="T84" s="62">
        <v>16080766</v>
      </c>
      <c r="U84" s="63">
        <v>16080766</v>
      </c>
      <c r="V84" s="63">
        <v>23584689</v>
      </c>
      <c r="W84" s="27">
        <f t="shared" si="12"/>
        <v>0</v>
      </c>
      <c r="X84" s="74">
        <v>16080766</v>
      </c>
      <c r="Y84" s="69">
        <v>16208709</v>
      </c>
      <c r="Z84" s="69">
        <v>23606882</v>
      </c>
      <c r="AA84" s="40">
        <f t="shared" si="13"/>
        <v>1.6999870849718501E-2</v>
      </c>
      <c r="AB84" s="26">
        <v>16208214</v>
      </c>
      <c r="AC84" s="14">
        <v>16256838</v>
      </c>
      <c r="AD84" s="14">
        <v>21031212</v>
      </c>
      <c r="AE84" s="15">
        <f t="shared" si="14"/>
        <v>0.42619745457862529</v>
      </c>
      <c r="AF84" s="27">
        <f t="shared" si="15"/>
        <v>1.0081696073686948E-2</v>
      </c>
      <c r="AG84" s="77">
        <v>16256838</v>
      </c>
      <c r="AH84" s="78">
        <v>16419967</v>
      </c>
      <c r="AI84" s="79">
        <v>20041740</v>
      </c>
      <c r="AJ84" s="80">
        <v>16416839</v>
      </c>
      <c r="AK84" s="81">
        <v>16542875</v>
      </c>
      <c r="AL84" s="82">
        <v>19069683</v>
      </c>
      <c r="AM84" s="77">
        <v>16541348</v>
      </c>
      <c r="AN84" s="78">
        <v>17297310</v>
      </c>
      <c r="AO84" s="79">
        <v>19250639</v>
      </c>
      <c r="AP84" s="83">
        <v>17292996</v>
      </c>
      <c r="AQ84" s="115">
        <v>17872311</v>
      </c>
      <c r="AR84" s="84">
        <v>18557793</v>
      </c>
      <c r="AS84" s="85">
        <v>17872311</v>
      </c>
      <c r="AT84" s="85">
        <v>18315710</v>
      </c>
      <c r="AU84" s="87">
        <v>18312551</v>
      </c>
      <c r="AV84" s="83">
        <v>18315458</v>
      </c>
      <c r="AW84" s="115">
        <v>18930783</v>
      </c>
      <c r="AX84" s="84">
        <v>18318864</v>
      </c>
      <c r="AY84" s="131">
        <v>18930783</v>
      </c>
      <c r="AZ84" s="86">
        <v>18930783</v>
      </c>
      <c r="BA84" s="88">
        <v>20915295</v>
      </c>
      <c r="BB84" s="83">
        <v>18930783</v>
      </c>
      <c r="BC84" s="115">
        <v>19928479</v>
      </c>
      <c r="BD84" s="84">
        <v>22588027</v>
      </c>
      <c r="BE84" s="131">
        <v>20012730</v>
      </c>
      <c r="BF84" s="86">
        <v>21410917</v>
      </c>
      <c r="BG84" s="88">
        <v>22809104</v>
      </c>
      <c r="BH84" s="83">
        <v>21422124</v>
      </c>
      <c r="BI84" s="115">
        <v>24874471</v>
      </c>
      <c r="BJ84" s="84">
        <v>24874471</v>
      </c>
      <c r="BK84" s="131">
        <v>24833636</v>
      </c>
      <c r="BL84" s="86">
        <v>25638533</v>
      </c>
      <c r="BM84" s="88">
        <v>25638533</v>
      </c>
      <c r="BN84" s="83">
        <v>25569013</v>
      </c>
      <c r="BO84" s="115">
        <v>26080393</v>
      </c>
      <c r="BP84" s="84">
        <v>24891858</v>
      </c>
    </row>
    <row r="85" spans="1:68" x14ac:dyDescent="0.25">
      <c r="A85" s="7" t="s">
        <v>171</v>
      </c>
      <c r="B85" s="4" t="s">
        <v>162</v>
      </c>
      <c r="C85" s="21" t="s">
        <v>172</v>
      </c>
      <c r="D85" s="62">
        <v>3250346</v>
      </c>
      <c r="E85" s="63">
        <v>3544009</v>
      </c>
      <c r="F85" s="63">
        <v>4718665</v>
      </c>
      <c r="G85" s="27">
        <f t="shared" si="8"/>
        <v>0.19999945515926718</v>
      </c>
      <c r="H85" s="68">
        <v>3264544</v>
      </c>
      <c r="I85" s="69">
        <v>4016642</v>
      </c>
      <c r="J85" s="69">
        <v>5270141</v>
      </c>
      <c r="K85" s="45">
        <f t="shared" si="9"/>
        <v>0.37236353194259814</v>
      </c>
      <c r="L85" s="62">
        <v>3264544</v>
      </c>
      <c r="M85" s="63">
        <v>4017138</v>
      </c>
      <c r="N85" s="63">
        <v>5006505</v>
      </c>
      <c r="O85" s="27">
        <f t="shared" si="10"/>
        <v>0.43203837514157895</v>
      </c>
      <c r="P85" s="68">
        <v>3264544</v>
      </c>
      <c r="Q85" s="69">
        <v>4017138</v>
      </c>
      <c r="R85" s="69">
        <v>5001605</v>
      </c>
      <c r="S85" s="45">
        <f t="shared" si="11"/>
        <v>0.43325709344691982</v>
      </c>
      <c r="T85" s="62">
        <v>4017138</v>
      </c>
      <c r="U85" s="63">
        <v>4017138</v>
      </c>
      <c r="V85" s="63">
        <v>5179394</v>
      </c>
      <c r="W85" s="27">
        <f t="shared" si="12"/>
        <v>0</v>
      </c>
      <c r="X85" s="74">
        <v>4017138</v>
      </c>
      <c r="Y85" s="69">
        <v>4041240</v>
      </c>
      <c r="Z85" s="69">
        <v>5039991</v>
      </c>
      <c r="AA85" s="40">
        <f t="shared" si="13"/>
        <v>2.3563503259999237E-2</v>
      </c>
      <c r="AB85" s="26">
        <v>4041240</v>
      </c>
      <c r="AC85" s="14">
        <v>4053363</v>
      </c>
      <c r="AD85" s="14">
        <v>4580164</v>
      </c>
      <c r="AE85" s="15">
        <f t="shared" si="14"/>
        <v>0.60385481321504142</v>
      </c>
      <c r="AF85" s="27">
        <f t="shared" si="15"/>
        <v>2.2494823017716783E-2</v>
      </c>
      <c r="AG85" s="77">
        <v>4053363</v>
      </c>
      <c r="AH85" s="78">
        <v>4087816</v>
      </c>
      <c r="AI85" s="79">
        <v>4194995</v>
      </c>
      <c r="AJ85" s="80">
        <v>4087816</v>
      </c>
      <c r="AK85" s="81">
        <v>4102940</v>
      </c>
      <c r="AL85" s="82">
        <v>3827295</v>
      </c>
      <c r="AM85" s="77">
        <v>4102940</v>
      </c>
      <c r="AN85" s="78">
        <v>4215242</v>
      </c>
      <c r="AO85" s="79">
        <v>3437996</v>
      </c>
      <c r="AP85" s="83">
        <v>4215243</v>
      </c>
      <c r="AQ85" s="115">
        <v>4356453</v>
      </c>
      <c r="AR85" s="84">
        <v>3624967</v>
      </c>
      <c r="AS85" s="85">
        <v>4356454</v>
      </c>
      <c r="AT85" s="85">
        <v>4516393</v>
      </c>
      <c r="AU85" s="87">
        <v>3572387</v>
      </c>
      <c r="AV85" s="83">
        <v>4516398</v>
      </c>
      <c r="AW85" s="115">
        <v>4642486</v>
      </c>
      <c r="AX85" s="84">
        <v>3268866</v>
      </c>
      <c r="AY85" s="131">
        <v>4642487</v>
      </c>
      <c r="AZ85" s="86">
        <v>4642487</v>
      </c>
      <c r="BA85" s="88">
        <v>2967922</v>
      </c>
      <c r="BB85" s="83">
        <v>4642487</v>
      </c>
      <c r="BC85" s="115">
        <v>4781761</v>
      </c>
      <c r="BD85" s="84">
        <v>2936680</v>
      </c>
      <c r="BE85" s="131">
        <v>4781761</v>
      </c>
      <c r="BF85" s="86">
        <v>4925213</v>
      </c>
      <c r="BG85" s="88">
        <v>3230772</v>
      </c>
      <c r="BH85" s="83">
        <v>4925213</v>
      </c>
      <c r="BI85" s="115">
        <v>5072969</v>
      </c>
      <c r="BJ85" s="84">
        <v>4263255</v>
      </c>
      <c r="BK85" s="131">
        <v>5072969</v>
      </c>
      <c r="BL85" s="86">
        <v>5072969</v>
      </c>
      <c r="BM85" s="88">
        <v>4254928</v>
      </c>
      <c r="BN85" s="83">
        <v>5072969</v>
      </c>
      <c r="BO85" s="115">
        <v>5174428</v>
      </c>
      <c r="BP85" s="84">
        <v>4218667</v>
      </c>
    </row>
    <row r="86" spans="1:68" x14ac:dyDescent="0.25">
      <c r="A86" s="7" t="s">
        <v>173</v>
      </c>
      <c r="B86" s="4" t="s">
        <v>162</v>
      </c>
      <c r="C86" s="21" t="s">
        <v>174</v>
      </c>
      <c r="D86" s="62">
        <v>6770066</v>
      </c>
      <c r="E86" s="63">
        <v>7427470</v>
      </c>
      <c r="F86" s="63">
        <v>10057089</v>
      </c>
      <c r="G86" s="27">
        <f t="shared" si="8"/>
        <v>0.19999981746400922</v>
      </c>
      <c r="H86" s="68">
        <v>6770066</v>
      </c>
      <c r="I86" s="69">
        <v>8066981</v>
      </c>
      <c r="J86" s="69">
        <v>10228506</v>
      </c>
      <c r="K86" s="45">
        <f t="shared" si="9"/>
        <v>0.375</v>
      </c>
      <c r="L86" s="62">
        <v>0</v>
      </c>
      <c r="M86" s="63">
        <v>8070959</v>
      </c>
      <c r="N86" s="63">
        <v>0</v>
      </c>
      <c r="O86" s="27">
        <f t="shared" si="10"/>
        <v>-1.1921536658579104</v>
      </c>
      <c r="P86" s="68">
        <v>6770066</v>
      </c>
      <c r="Q86" s="69">
        <v>8070959</v>
      </c>
      <c r="R86" s="69">
        <v>10670401</v>
      </c>
      <c r="S86" s="45">
        <f t="shared" si="11"/>
        <v>0.33353365800629947</v>
      </c>
      <c r="T86" s="62">
        <v>8070959</v>
      </c>
      <c r="U86" s="63">
        <v>8070959</v>
      </c>
      <c r="V86" s="63">
        <v>9661955</v>
      </c>
      <c r="W86" s="27">
        <f t="shared" si="12"/>
        <v>0</v>
      </c>
      <c r="X86" s="74">
        <v>8070959</v>
      </c>
      <c r="Y86" s="69">
        <v>8119384</v>
      </c>
      <c r="Z86" s="69">
        <v>9570930</v>
      </c>
      <c r="AA86" s="40">
        <f t="shared" si="13"/>
        <v>3.2283957489844806E-2</v>
      </c>
      <c r="AB86" s="26">
        <v>8119384</v>
      </c>
      <c r="AC86" s="14">
        <v>8143742</v>
      </c>
      <c r="AD86" s="14">
        <v>9476022</v>
      </c>
      <c r="AE86" s="15">
        <f t="shared" si="14"/>
        <v>0.5076490526823052</v>
      </c>
      <c r="AF86" s="27">
        <f t="shared" si="15"/>
        <v>1.7954679140640317E-2</v>
      </c>
      <c r="AG86" s="77">
        <v>8143742</v>
      </c>
      <c r="AH86" s="78">
        <v>8212963</v>
      </c>
      <c r="AI86" s="79">
        <v>9022659</v>
      </c>
      <c r="AJ86" s="80">
        <v>8212963</v>
      </c>
      <c r="AK86" s="81">
        <v>8243350</v>
      </c>
      <c r="AL86" s="82">
        <v>8642188</v>
      </c>
      <c r="AM86" s="77">
        <v>8243350</v>
      </c>
      <c r="AN86" s="78">
        <v>8485076</v>
      </c>
      <c r="AO86" s="79">
        <v>8491658</v>
      </c>
      <c r="AP86" s="83">
        <v>8485077</v>
      </c>
      <c r="AQ86" s="115">
        <v>8717568</v>
      </c>
      <c r="AR86" s="84">
        <v>8864056</v>
      </c>
      <c r="AS86" s="85">
        <v>8717568</v>
      </c>
      <c r="AT86" s="85">
        <v>9007136</v>
      </c>
      <c r="AU86" s="87">
        <v>9019229</v>
      </c>
      <c r="AV86" s="83">
        <v>9007413</v>
      </c>
      <c r="AW86" s="115">
        <v>9231647</v>
      </c>
      <c r="AX86" s="84">
        <v>9615144</v>
      </c>
      <c r="AY86" s="131">
        <v>9231648</v>
      </c>
      <c r="AZ86" s="86">
        <v>9231648</v>
      </c>
      <c r="BA86" s="88">
        <v>10044273</v>
      </c>
      <c r="BB86" s="83">
        <v>9231648</v>
      </c>
      <c r="BC86" s="115">
        <v>9508597</v>
      </c>
      <c r="BD86" s="84">
        <v>10040396</v>
      </c>
      <c r="BE86" s="131">
        <v>9508597</v>
      </c>
      <c r="BF86" s="86">
        <v>9877955</v>
      </c>
      <c r="BG86" s="88">
        <v>10247312</v>
      </c>
      <c r="BH86" s="83">
        <v>9876492</v>
      </c>
      <c r="BI86" s="115">
        <v>11502427</v>
      </c>
      <c r="BJ86" s="84">
        <v>11502427</v>
      </c>
      <c r="BK86" s="131">
        <v>11456784</v>
      </c>
      <c r="BL86" s="86">
        <v>11679770</v>
      </c>
      <c r="BM86" s="88">
        <v>11679770</v>
      </c>
      <c r="BN86" s="83">
        <v>11653977</v>
      </c>
      <c r="BO86" s="115">
        <v>12211518</v>
      </c>
      <c r="BP86" s="84">
        <v>12211518</v>
      </c>
    </row>
    <row r="87" spans="1:68" x14ac:dyDescent="0.25">
      <c r="A87" s="7" t="s">
        <v>175</v>
      </c>
      <c r="B87" s="4" t="s">
        <v>162</v>
      </c>
      <c r="C87" s="21" t="s">
        <v>176</v>
      </c>
      <c r="D87" s="62">
        <v>12504037</v>
      </c>
      <c r="E87" s="63">
        <v>13976202</v>
      </c>
      <c r="F87" s="63">
        <v>19864862</v>
      </c>
      <c r="G87" s="27">
        <f t="shared" si="8"/>
        <v>0.2</v>
      </c>
      <c r="H87" s="68">
        <v>12504037</v>
      </c>
      <c r="I87" s="69">
        <v>14912329</v>
      </c>
      <c r="J87" s="69">
        <v>18926151</v>
      </c>
      <c r="K87" s="45">
        <f t="shared" si="9"/>
        <v>0.37499988321602512</v>
      </c>
      <c r="L87" s="62">
        <v>12504037</v>
      </c>
      <c r="M87" s="63">
        <v>14924831</v>
      </c>
      <c r="N87" s="63">
        <v>19547015</v>
      </c>
      <c r="O87" s="27">
        <f t="shared" si="10"/>
        <v>0.34371738773001986</v>
      </c>
      <c r="P87" s="68">
        <v>12504037</v>
      </c>
      <c r="Q87" s="69">
        <v>14924831</v>
      </c>
      <c r="R87" s="69">
        <v>19327696</v>
      </c>
      <c r="S87" s="45">
        <f t="shared" si="11"/>
        <v>0.35476479700993263</v>
      </c>
      <c r="T87" s="62">
        <v>14924831</v>
      </c>
      <c r="U87" s="63">
        <v>14924831</v>
      </c>
      <c r="V87" s="63">
        <v>20061566</v>
      </c>
      <c r="W87" s="27">
        <f t="shared" si="12"/>
        <v>0</v>
      </c>
      <c r="X87" s="74">
        <v>14924831</v>
      </c>
      <c r="Y87" s="69">
        <v>15014379</v>
      </c>
      <c r="Z87" s="69">
        <v>19933119</v>
      </c>
      <c r="AA87" s="40">
        <f t="shared" si="13"/>
        <v>1.787996217469922E-2</v>
      </c>
      <c r="AB87" s="26">
        <v>15014379</v>
      </c>
      <c r="AC87" s="14">
        <v>15059422</v>
      </c>
      <c r="AD87" s="14">
        <v>19928419</v>
      </c>
      <c r="AE87" s="15">
        <f t="shared" si="14"/>
        <v>0.34418824354673561</v>
      </c>
      <c r="AF87" s="27">
        <f t="shared" si="15"/>
        <v>9.166185053438719E-3</v>
      </c>
      <c r="AG87" s="77">
        <v>15059422</v>
      </c>
      <c r="AH87" s="78">
        <v>15229531</v>
      </c>
      <c r="AI87" s="79">
        <v>19006272</v>
      </c>
      <c r="AJ87" s="80">
        <v>15229543</v>
      </c>
      <c r="AK87" s="81">
        <v>15386389</v>
      </c>
      <c r="AL87" s="82">
        <v>19150716</v>
      </c>
      <c r="AM87" s="77">
        <v>15386841</v>
      </c>
      <c r="AN87" s="78">
        <v>16269763</v>
      </c>
      <c r="AO87" s="79">
        <v>18855047</v>
      </c>
      <c r="AP87" s="83">
        <v>16271325</v>
      </c>
      <c r="AQ87" s="115">
        <v>16816414</v>
      </c>
      <c r="AR87" s="84">
        <v>19005066</v>
      </c>
      <c r="AS87" s="85">
        <v>16816414</v>
      </c>
      <c r="AT87" s="85">
        <v>17328304</v>
      </c>
      <c r="AU87" s="87">
        <v>19235353</v>
      </c>
      <c r="AV87" s="83">
        <v>17328306</v>
      </c>
      <c r="AW87" s="115">
        <v>17697072</v>
      </c>
      <c r="AX87" s="84">
        <v>19906471</v>
      </c>
      <c r="AY87" s="131">
        <v>17697072</v>
      </c>
      <c r="AZ87" s="86">
        <v>17697072</v>
      </c>
      <c r="BA87" s="88">
        <v>20147925</v>
      </c>
      <c r="BB87" s="83">
        <v>17697072</v>
      </c>
      <c r="BC87" s="115">
        <v>18446137</v>
      </c>
      <c r="BD87" s="84">
        <v>20442912</v>
      </c>
      <c r="BE87" s="131">
        <v>18356735</v>
      </c>
      <c r="BF87" s="86">
        <v>19402404</v>
      </c>
      <c r="BG87" s="88">
        <v>20448072</v>
      </c>
      <c r="BH87" s="83">
        <v>19384961</v>
      </c>
      <c r="BI87" s="115">
        <v>21235368</v>
      </c>
      <c r="BJ87" s="84">
        <v>21235368</v>
      </c>
      <c r="BK87" s="131">
        <v>21210353</v>
      </c>
      <c r="BL87" s="86">
        <v>21330899</v>
      </c>
      <c r="BM87" s="88">
        <v>21330899</v>
      </c>
      <c r="BN87" s="83">
        <v>21318789</v>
      </c>
      <c r="BO87" s="115">
        <v>22345214</v>
      </c>
      <c r="BP87" s="84">
        <v>22345214</v>
      </c>
    </row>
    <row r="88" spans="1:68" x14ac:dyDescent="0.25">
      <c r="A88" s="7" t="s">
        <v>177</v>
      </c>
      <c r="B88" s="4" t="s">
        <v>179</v>
      </c>
      <c r="C88" s="21" t="s">
        <v>178</v>
      </c>
      <c r="D88" s="62">
        <v>8848739</v>
      </c>
      <c r="E88" s="63">
        <v>9369472</v>
      </c>
      <c r="F88" s="63">
        <v>11452404</v>
      </c>
      <c r="G88" s="27">
        <f t="shared" si="8"/>
        <v>0.2</v>
      </c>
      <c r="H88" s="68">
        <v>8848739</v>
      </c>
      <c r="I88" s="69">
        <v>9888869</v>
      </c>
      <c r="J88" s="69">
        <v>11622419</v>
      </c>
      <c r="K88" s="45">
        <f t="shared" si="9"/>
        <v>0.375</v>
      </c>
      <c r="L88" s="62">
        <v>8848739</v>
      </c>
      <c r="M88" s="63">
        <v>9892062</v>
      </c>
      <c r="N88" s="63">
        <v>12358365</v>
      </c>
      <c r="O88" s="27">
        <f t="shared" si="10"/>
        <v>0.29727469536640089</v>
      </c>
      <c r="P88" s="68">
        <v>8848739</v>
      </c>
      <c r="Q88" s="69">
        <v>9892062</v>
      </c>
      <c r="R88" s="69">
        <v>12344314</v>
      </c>
      <c r="S88" s="45">
        <f t="shared" si="11"/>
        <v>0.29846963661200232</v>
      </c>
      <c r="T88" s="62">
        <v>9892062</v>
      </c>
      <c r="U88" s="63">
        <v>9892062</v>
      </c>
      <c r="V88" s="63">
        <v>10366015</v>
      </c>
      <c r="W88" s="27">
        <f t="shared" si="12"/>
        <v>0</v>
      </c>
      <c r="X88" s="74">
        <v>9892062</v>
      </c>
      <c r="Y88" s="69">
        <v>9951414</v>
      </c>
      <c r="Z88" s="69">
        <v>10406403</v>
      </c>
      <c r="AA88" s="40">
        <f t="shared" si="13"/>
        <v>0.11539426178352494</v>
      </c>
      <c r="AB88" s="26">
        <v>9951414</v>
      </c>
      <c r="AC88" s="14">
        <v>9981268</v>
      </c>
      <c r="AD88" s="14">
        <v>9030811</v>
      </c>
      <c r="AE88" s="15">
        <f t="shared" si="14"/>
        <v>6.2202260644140779</v>
      </c>
      <c r="AF88" s="27">
        <f t="shared" si="15"/>
        <v>-3.2428745072523121E-2</v>
      </c>
      <c r="AG88" s="77">
        <v>9981268</v>
      </c>
      <c r="AH88" s="78">
        <v>10066108</v>
      </c>
      <c r="AI88" s="79">
        <v>8951474</v>
      </c>
      <c r="AJ88" s="80">
        <v>10066108</v>
      </c>
      <c r="AK88" s="81">
        <v>10103352</v>
      </c>
      <c r="AL88" s="82">
        <v>8998834</v>
      </c>
      <c r="AM88" s="77">
        <v>10103352</v>
      </c>
      <c r="AN88" s="78">
        <v>10345356</v>
      </c>
      <c r="AO88" s="79">
        <v>8497980</v>
      </c>
      <c r="AP88" s="83">
        <v>10345356</v>
      </c>
      <c r="AQ88" s="115">
        <v>10691925</v>
      </c>
      <c r="AR88" s="84">
        <v>8768287</v>
      </c>
      <c r="AS88" s="85">
        <v>10691925</v>
      </c>
      <c r="AT88" s="85">
        <v>11004120</v>
      </c>
      <c r="AU88" s="87">
        <v>9262531</v>
      </c>
      <c r="AV88" s="83">
        <v>11003836</v>
      </c>
      <c r="AW88" s="115">
        <v>11329627</v>
      </c>
      <c r="AX88" s="84">
        <v>9438833</v>
      </c>
      <c r="AY88" s="131">
        <v>11329628</v>
      </c>
      <c r="AZ88" s="86">
        <v>11329628</v>
      </c>
      <c r="BA88" s="88">
        <v>10212701</v>
      </c>
      <c r="BB88" s="83">
        <v>11329628</v>
      </c>
      <c r="BC88" s="115">
        <v>11669516</v>
      </c>
      <c r="BD88" s="84">
        <v>10606431</v>
      </c>
      <c r="BE88" s="131">
        <v>11669516</v>
      </c>
      <c r="BF88" s="86">
        <v>12019601</v>
      </c>
      <c r="BG88" s="88">
        <v>11309975</v>
      </c>
      <c r="BH88" s="83">
        <v>12019601</v>
      </c>
      <c r="BI88" s="115">
        <v>12541285</v>
      </c>
      <c r="BJ88" s="84">
        <v>12541285</v>
      </c>
      <c r="BK88" s="131">
        <v>12530508</v>
      </c>
      <c r="BL88" s="86">
        <v>13199306</v>
      </c>
      <c r="BM88" s="88">
        <v>13199306</v>
      </c>
      <c r="BN88" s="83">
        <v>13171268</v>
      </c>
      <c r="BO88" s="115">
        <v>13434693</v>
      </c>
      <c r="BP88" s="84">
        <v>13099848</v>
      </c>
    </row>
    <row r="89" spans="1:68" x14ac:dyDescent="0.25">
      <c r="A89" s="7" t="s">
        <v>180</v>
      </c>
      <c r="B89" s="4" t="s">
        <v>179</v>
      </c>
      <c r="C89" s="21" t="s">
        <v>181</v>
      </c>
      <c r="D89" s="62">
        <v>10296637</v>
      </c>
      <c r="E89" s="63">
        <v>10805985</v>
      </c>
      <c r="F89" s="63">
        <v>12843380</v>
      </c>
      <c r="G89" s="27">
        <f t="shared" si="8"/>
        <v>0.19999976440496745</v>
      </c>
      <c r="H89" s="68">
        <v>10296637</v>
      </c>
      <c r="I89" s="69">
        <v>11435090</v>
      </c>
      <c r="J89" s="69">
        <v>13332514</v>
      </c>
      <c r="K89" s="45">
        <f t="shared" si="9"/>
        <v>0.37499971178015445</v>
      </c>
      <c r="L89" s="62">
        <v>10442154</v>
      </c>
      <c r="M89" s="63">
        <v>11485542</v>
      </c>
      <c r="N89" s="63">
        <v>15922088</v>
      </c>
      <c r="O89" s="27">
        <f t="shared" si="10"/>
        <v>0.18547632892011681</v>
      </c>
      <c r="P89" s="68">
        <v>10442154</v>
      </c>
      <c r="Q89" s="69">
        <v>11612434</v>
      </c>
      <c r="R89" s="69">
        <v>15749005</v>
      </c>
      <c r="S89" s="45">
        <f t="shared" si="11"/>
        <v>0.2205224906446403</v>
      </c>
      <c r="T89" s="62">
        <v>11612434</v>
      </c>
      <c r="U89" s="63">
        <v>11612434</v>
      </c>
      <c r="V89" s="63">
        <v>14252685</v>
      </c>
      <c r="W89" s="27">
        <f t="shared" si="12"/>
        <v>0</v>
      </c>
      <c r="X89" s="74">
        <v>11612434</v>
      </c>
      <c r="Y89" s="69">
        <v>11682108</v>
      </c>
      <c r="Z89" s="69">
        <v>14269315</v>
      </c>
      <c r="AA89" s="40">
        <f t="shared" si="13"/>
        <v>2.622398218060952E-2</v>
      </c>
      <c r="AB89" s="26">
        <v>11682108</v>
      </c>
      <c r="AC89" s="14">
        <v>11717154</v>
      </c>
      <c r="AD89" s="14">
        <v>13466089</v>
      </c>
      <c r="AE89" s="15">
        <f t="shared" si="14"/>
        <v>0.44819009721554387</v>
      </c>
      <c r="AF89" s="27">
        <f t="shared" si="15"/>
        <v>1.9644828055904184E-2</v>
      </c>
      <c r="AG89" s="77">
        <v>11717154</v>
      </c>
      <c r="AH89" s="78">
        <v>11816749</v>
      </c>
      <c r="AI89" s="79">
        <v>13889339</v>
      </c>
      <c r="AJ89" s="80">
        <v>11816749</v>
      </c>
      <c r="AK89" s="81">
        <v>11880388</v>
      </c>
      <c r="AL89" s="82">
        <v>13407743</v>
      </c>
      <c r="AM89" s="77">
        <v>11879822</v>
      </c>
      <c r="AN89" s="78">
        <v>12155508</v>
      </c>
      <c r="AO89" s="79">
        <v>12738582</v>
      </c>
      <c r="AP89" s="83">
        <v>12155511</v>
      </c>
      <c r="AQ89" s="115">
        <v>12624463</v>
      </c>
      <c r="AR89" s="84">
        <v>12782777</v>
      </c>
      <c r="AS89" s="85">
        <v>12622115</v>
      </c>
      <c r="AT89" s="85">
        <v>13108839</v>
      </c>
      <c r="AU89" s="87">
        <v>13533514</v>
      </c>
      <c r="AV89" s="83">
        <v>13108840</v>
      </c>
      <c r="AW89" s="115">
        <v>13455767</v>
      </c>
      <c r="AX89" s="84">
        <v>13997464</v>
      </c>
      <c r="AY89" s="131">
        <v>13455767</v>
      </c>
      <c r="AZ89" s="86">
        <v>13455767</v>
      </c>
      <c r="BA89" s="88">
        <v>15196581</v>
      </c>
      <c r="BB89" s="83">
        <v>13455767</v>
      </c>
      <c r="BC89" s="115">
        <v>14032283</v>
      </c>
      <c r="BD89" s="84">
        <v>15569097</v>
      </c>
      <c r="BE89" s="131">
        <v>14018809</v>
      </c>
      <c r="BF89" s="86">
        <v>15377481</v>
      </c>
      <c r="BG89" s="88">
        <v>16736152</v>
      </c>
      <c r="BH89" s="83">
        <v>15372117</v>
      </c>
      <c r="BI89" s="115">
        <v>18655682</v>
      </c>
      <c r="BJ89" s="84">
        <v>18655682</v>
      </c>
      <c r="BK89" s="131">
        <v>18655705</v>
      </c>
      <c r="BL89" s="86">
        <v>19431671</v>
      </c>
      <c r="BM89" s="88">
        <v>19431671</v>
      </c>
      <c r="BN89" s="83">
        <v>19460268</v>
      </c>
      <c r="BO89" s="115">
        <v>20479846</v>
      </c>
      <c r="BP89" s="84">
        <v>20479846</v>
      </c>
    </row>
    <row r="90" spans="1:68" x14ac:dyDescent="0.25">
      <c r="A90" s="7" t="s">
        <v>182</v>
      </c>
      <c r="B90" s="4" t="s">
        <v>179</v>
      </c>
      <c r="C90" s="21" t="s">
        <v>183</v>
      </c>
      <c r="D90" s="62">
        <v>8757465</v>
      </c>
      <c r="E90" s="63">
        <v>9774834</v>
      </c>
      <c r="F90" s="63">
        <v>13844310</v>
      </c>
      <c r="G90" s="27">
        <f t="shared" si="8"/>
        <v>0.2</v>
      </c>
      <c r="H90" s="68">
        <v>8757465</v>
      </c>
      <c r="I90" s="69">
        <v>10823252</v>
      </c>
      <c r="J90" s="69">
        <v>14266232</v>
      </c>
      <c r="K90" s="45">
        <f t="shared" si="9"/>
        <v>0.37499988654448446</v>
      </c>
      <c r="L90" s="62">
        <v>8788023</v>
      </c>
      <c r="M90" s="63">
        <v>10869635</v>
      </c>
      <c r="N90" s="63">
        <v>14322550</v>
      </c>
      <c r="O90" s="27">
        <f t="shared" si="10"/>
        <v>0.37404855451444136</v>
      </c>
      <c r="P90" s="68">
        <v>8788023</v>
      </c>
      <c r="Q90" s="69">
        <v>10869635</v>
      </c>
      <c r="R90" s="69">
        <v>14308515</v>
      </c>
      <c r="S90" s="45">
        <f t="shared" si="11"/>
        <v>0.3770700147740455</v>
      </c>
      <c r="T90" s="62">
        <v>10869635</v>
      </c>
      <c r="U90" s="63">
        <v>10869635</v>
      </c>
      <c r="V90" s="63">
        <v>12224166</v>
      </c>
      <c r="W90" s="27">
        <f t="shared" si="12"/>
        <v>0</v>
      </c>
      <c r="X90" s="74">
        <v>10869635</v>
      </c>
      <c r="Y90" s="69">
        <v>10934852</v>
      </c>
      <c r="Z90" s="69">
        <v>12254207</v>
      </c>
      <c r="AA90" s="40">
        <f t="shared" si="13"/>
        <v>4.7102642549466549E-2</v>
      </c>
      <c r="AB90" s="26">
        <v>10934852</v>
      </c>
      <c r="AC90" s="14">
        <v>10967656</v>
      </c>
      <c r="AD90" s="14">
        <v>11880825</v>
      </c>
      <c r="AE90" s="15">
        <f t="shared" si="14"/>
        <v>0.7076324855284053</v>
      </c>
      <c r="AF90" s="27">
        <f t="shared" si="15"/>
        <v>3.4677522508570542E-2</v>
      </c>
      <c r="AG90" s="77">
        <v>10967656</v>
      </c>
      <c r="AH90" s="78">
        <v>11060881</v>
      </c>
      <c r="AI90" s="79">
        <v>10943695</v>
      </c>
      <c r="AJ90" s="80">
        <v>11060881</v>
      </c>
      <c r="AK90" s="81">
        <v>11101806</v>
      </c>
      <c r="AL90" s="82">
        <v>12164106</v>
      </c>
      <c r="AM90" s="77">
        <v>11101806</v>
      </c>
      <c r="AN90" s="78">
        <v>11242591</v>
      </c>
      <c r="AO90" s="79">
        <v>12238778</v>
      </c>
      <c r="AP90" s="83">
        <v>11242563</v>
      </c>
      <c r="AQ90" s="115">
        <v>11619188</v>
      </c>
      <c r="AR90" s="84">
        <v>12161254</v>
      </c>
      <c r="AS90" s="85">
        <v>11619189</v>
      </c>
      <c r="AT90" s="85">
        <v>12022154</v>
      </c>
      <c r="AU90" s="87">
        <v>13584317</v>
      </c>
      <c r="AV90" s="83">
        <v>12021742</v>
      </c>
      <c r="AW90" s="115">
        <v>12343851</v>
      </c>
      <c r="AX90" s="84">
        <v>14129375</v>
      </c>
      <c r="AY90" s="131">
        <v>12342263</v>
      </c>
      <c r="AZ90" s="86">
        <v>12342263</v>
      </c>
      <c r="BA90" s="88">
        <v>14726783</v>
      </c>
      <c r="BB90" s="83">
        <v>12342263</v>
      </c>
      <c r="BC90" s="115">
        <v>12845240</v>
      </c>
      <c r="BD90" s="84">
        <v>14186022</v>
      </c>
      <c r="BE90" s="131">
        <v>12759142</v>
      </c>
      <c r="BF90" s="86">
        <v>13439848</v>
      </c>
      <c r="BG90" s="88">
        <v>14120554</v>
      </c>
      <c r="BH90" s="83">
        <v>13418343</v>
      </c>
      <c r="BI90" s="115">
        <v>16109224</v>
      </c>
      <c r="BJ90" s="84">
        <v>16109224</v>
      </c>
      <c r="BK90" s="131">
        <v>16091949</v>
      </c>
      <c r="BL90" s="86">
        <v>16358146</v>
      </c>
      <c r="BM90" s="88">
        <v>16358146</v>
      </c>
      <c r="BN90" s="83">
        <v>16329757</v>
      </c>
      <c r="BO90" s="115">
        <v>16660665</v>
      </c>
      <c r="BP90" s="84">
        <v>16660665</v>
      </c>
    </row>
    <row r="91" spans="1:68" x14ac:dyDescent="0.25">
      <c r="A91" s="7" t="s">
        <v>184</v>
      </c>
      <c r="B91" s="4" t="s">
        <v>179</v>
      </c>
      <c r="C91" s="21" t="s">
        <v>185</v>
      </c>
      <c r="D91" s="62">
        <v>2414441</v>
      </c>
      <c r="E91" s="63">
        <v>2626681</v>
      </c>
      <c r="F91" s="63">
        <v>3475642</v>
      </c>
      <c r="G91" s="27">
        <f t="shared" si="8"/>
        <v>0.19999981153428992</v>
      </c>
      <c r="H91" s="68">
        <v>2414441</v>
      </c>
      <c r="I91" s="69">
        <v>2859090</v>
      </c>
      <c r="J91" s="69">
        <v>3600172</v>
      </c>
      <c r="K91" s="45">
        <f t="shared" si="9"/>
        <v>0.37499989457979932</v>
      </c>
      <c r="L91" s="62">
        <v>2414441</v>
      </c>
      <c r="M91" s="63">
        <v>2856641</v>
      </c>
      <c r="N91" s="63">
        <v>3720300</v>
      </c>
      <c r="O91" s="27">
        <f t="shared" si="10"/>
        <v>0.33862767726071497</v>
      </c>
      <c r="P91" s="68">
        <v>2414441</v>
      </c>
      <c r="Q91" s="69">
        <v>2856641</v>
      </c>
      <c r="R91" s="69">
        <v>3726633</v>
      </c>
      <c r="S91" s="45">
        <f t="shared" si="11"/>
        <v>0.33699336682436715</v>
      </c>
      <c r="T91" s="62">
        <v>2856641</v>
      </c>
      <c r="U91" s="63">
        <v>2856641</v>
      </c>
      <c r="V91" s="63">
        <v>3471902</v>
      </c>
      <c r="W91" s="27">
        <f t="shared" si="12"/>
        <v>0</v>
      </c>
      <c r="X91" s="74">
        <v>2856641</v>
      </c>
      <c r="Y91" s="69">
        <v>2873780</v>
      </c>
      <c r="Z91" s="69">
        <v>3470310</v>
      </c>
      <c r="AA91" s="40">
        <f t="shared" si="13"/>
        <v>2.7928736827182079E-2</v>
      </c>
      <c r="AB91" s="26">
        <v>2873780</v>
      </c>
      <c r="AC91" s="14">
        <v>2882401</v>
      </c>
      <c r="AD91" s="14">
        <v>3032371</v>
      </c>
      <c r="AE91" s="15">
        <f t="shared" si="14"/>
        <v>0.75730260709141817</v>
      </c>
      <c r="AF91" s="27">
        <f t="shared" si="15"/>
        <v>5.4359957374630341E-2</v>
      </c>
      <c r="AG91" s="77">
        <v>2882401</v>
      </c>
      <c r="AH91" s="78">
        <v>2906901</v>
      </c>
      <c r="AI91" s="79">
        <v>3019970</v>
      </c>
      <c r="AJ91" s="80">
        <v>2906901</v>
      </c>
      <c r="AK91" s="81">
        <v>2917656</v>
      </c>
      <c r="AL91" s="82">
        <v>2928087</v>
      </c>
      <c r="AM91" s="77">
        <v>2917656</v>
      </c>
      <c r="AN91" s="78">
        <v>2940466</v>
      </c>
      <c r="AO91" s="79">
        <v>3115106</v>
      </c>
      <c r="AP91" s="83">
        <v>2940419</v>
      </c>
      <c r="AQ91" s="115">
        <v>3034347</v>
      </c>
      <c r="AR91" s="84">
        <v>3108799</v>
      </c>
      <c r="AS91" s="85">
        <v>3034415</v>
      </c>
      <c r="AT91" s="85">
        <v>3134038</v>
      </c>
      <c r="AU91" s="87">
        <v>3234896</v>
      </c>
      <c r="AV91" s="83">
        <v>3133937</v>
      </c>
      <c r="AW91" s="115">
        <v>3218394</v>
      </c>
      <c r="AX91" s="84">
        <v>3645175</v>
      </c>
      <c r="AY91" s="131">
        <v>3217401</v>
      </c>
      <c r="AZ91" s="86">
        <v>3217401</v>
      </c>
      <c r="BA91" s="88">
        <v>3542975</v>
      </c>
      <c r="BB91" s="83">
        <v>3217401</v>
      </c>
      <c r="BC91" s="115">
        <v>3347242</v>
      </c>
      <c r="BD91" s="84">
        <v>3693358</v>
      </c>
      <c r="BE91" s="131">
        <v>3337841</v>
      </c>
      <c r="BF91" s="86">
        <v>3532048</v>
      </c>
      <c r="BG91" s="88">
        <v>3726254</v>
      </c>
      <c r="BH91" s="83">
        <v>3525040</v>
      </c>
      <c r="BI91" s="115">
        <v>4517591</v>
      </c>
      <c r="BJ91" s="84">
        <v>4517591</v>
      </c>
      <c r="BK91" s="131">
        <v>4511353</v>
      </c>
      <c r="BL91" s="86">
        <v>5092596</v>
      </c>
      <c r="BM91" s="88">
        <v>5092596</v>
      </c>
      <c r="BN91" s="83">
        <v>5086154</v>
      </c>
      <c r="BO91" s="115">
        <v>5187877</v>
      </c>
      <c r="BP91" s="84">
        <v>5010416</v>
      </c>
    </row>
    <row r="92" spans="1:68" x14ac:dyDescent="0.25">
      <c r="A92" s="7" t="s">
        <v>186</v>
      </c>
      <c r="B92" s="4" t="s">
        <v>179</v>
      </c>
      <c r="C92" s="21" t="s">
        <v>187</v>
      </c>
      <c r="D92" s="62">
        <v>8391082</v>
      </c>
      <c r="E92" s="63">
        <v>9038040</v>
      </c>
      <c r="F92" s="63">
        <v>11625876</v>
      </c>
      <c r="G92" s="27">
        <f t="shared" si="8"/>
        <v>0.19999975268904294</v>
      </c>
      <c r="H92" s="68">
        <v>8389354</v>
      </c>
      <c r="I92" s="69">
        <v>9806027</v>
      </c>
      <c r="J92" s="69">
        <v>12167149</v>
      </c>
      <c r="K92" s="45">
        <f t="shared" si="9"/>
        <v>0.37517157402132961</v>
      </c>
      <c r="L92" s="62">
        <v>8389354</v>
      </c>
      <c r="M92" s="63">
        <v>9802324</v>
      </c>
      <c r="N92" s="63">
        <v>12231638</v>
      </c>
      <c r="O92" s="27">
        <f t="shared" si="10"/>
        <v>0.36774220749949771</v>
      </c>
      <c r="P92" s="68">
        <v>8389354</v>
      </c>
      <c r="Q92" s="69">
        <v>9802324</v>
      </c>
      <c r="R92" s="69">
        <v>11839370</v>
      </c>
      <c r="S92" s="45">
        <f t="shared" si="11"/>
        <v>0.4095546223553746</v>
      </c>
      <c r="T92" s="62">
        <v>9802324</v>
      </c>
      <c r="U92" s="63">
        <v>9802324</v>
      </c>
      <c r="V92" s="63">
        <v>11423326</v>
      </c>
      <c r="W92" s="27">
        <f t="shared" si="12"/>
        <v>0</v>
      </c>
      <c r="X92" s="74">
        <v>9802324</v>
      </c>
      <c r="Y92" s="69">
        <v>9861137</v>
      </c>
      <c r="Z92" s="69">
        <v>11249776</v>
      </c>
      <c r="AA92" s="40">
        <f t="shared" si="13"/>
        <v>4.0632090045127578E-2</v>
      </c>
      <c r="AB92" s="26">
        <v>9861137</v>
      </c>
      <c r="AC92" s="14">
        <v>9890720</v>
      </c>
      <c r="AD92" s="14">
        <v>10961908</v>
      </c>
      <c r="AE92" s="15">
        <f t="shared" si="14"/>
        <v>0.58332924904291461</v>
      </c>
      <c r="AF92" s="27">
        <f t="shared" si="15"/>
        <v>2.6874799572299778E-2</v>
      </c>
      <c r="AG92" s="77">
        <v>9890720</v>
      </c>
      <c r="AH92" s="78">
        <v>9974791</v>
      </c>
      <c r="AI92" s="79">
        <v>9851105</v>
      </c>
      <c r="AJ92" s="80">
        <v>9974791</v>
      </c>
      <c r="AK92" s="81">
        <v>10011697</v>
      </c>
      <c r="AL92" s="82">
        <v>9071566</v>
      </c>
      <c r="AM92" s="77">
        <v>10011697</v>
      </c>
      <c r="AN92" s="78">
        <v>10292847</v>
      </c>
      <c r="AO92" s="79">
        <v>8534934</v>
      </c>
      <c r="AP92" s="83">
        <v>10292847</v>
      </c>
      <c r="AQ92" s="115">
        <v>10637657</v>
      </c>
      <c r="AR92" s="84">
        <v>8492008</v>
      </c>
      <c r="AS92" s="85">
        <v>10637657</v>
      </c>
      <c r="AT92" s="85">
        <v>10873646</v>
      </c>
      <c r="AU92" s="87">
        <v>9099206</v>
      </c>
      <c r="AV92" s="83">
        <v>10873517</v>
      </c>
      <c r="AW92" s="115">
        <v>11132418</v>
      </c>
      <c r="AX92" s="84">
        <v>9840357</v>
      </c>
      <c r="AY92" s="131">
        <v>11132418</v>
      </c>
      <c r="AZ92" s="86">
        <v>11132418</v>
      </c>
      <c r="BA92" s="88">
        <v>9856450</v>
      </c>
      <c r="BB92" s="83">
        <v>11132418</v>
      </c>
      <c r="BC92" s="115">
        <v>11466390</v>
      </c>
      <c r="BD92" s="84">
        <v>9592769</v>
      </c>
      <c r="BE92" s="131">
        <v>11466390</v>
      </c>
      <c r="BF92" s="86">
        <v>11810381</v>
      </c>
      <c r="BG92" s="88">
        <v>10958114</v>
      </c>
      <c r="BH92" s="83">
        <v>11810381</v>
      </c>
      <c r="BI92" s="115">
        <v>12214229</v>
      </c>
      <c r="BJ92" s="84">
        <v>12214229</v>
      </c>
      <c r="BK92" s="131">
        <v>12175479</v>
      </c>
      <c r="BL92" s="86">
        <v>12694666</v>
      </c>
      <c r="BM92" s="88">
        <v>12694666</v>
      </c>
      <c r="BN92" s="83">
        <v>12656057</v>
      </c>
      <c r="BO92" s="115">
        <v>12909178</v>
      </c>
      <c r="BP92" s="84">
        <v>12725903</v>
      </c>
    </row>
    <row r="93" spans="1:68" x14ac:dyDescent="0.25">
      <c r="A93" s="7" t="s">
        <v>188</v>
      </c>
      <c r="B93" s="4" t="s">
        <v>179</v>
      </c>
      <c r="C93" s="21" t="s">
        <v>189</v>
      </c>
      <c r="D93" s="62">
        <v>15732725</v>
      </c>
      <c r="E93" s="63">
        <v>16322218</v>
      </c>
      <c r="F93" s="63">
        <v>18680192</v>
      </c>
      <c r="G93" s="27">
        <f t="shared" si="8"/>
        <v>0.19999986429025329</v>
      </c>
      <c r="H93" s="68">
        <v>15287141</v>
      </c>
      <c r="I93" s="69">
        <v>16297527</v>
      </c>
      <c r="J93" s="69">
        <v>17270011</v>
      </c>
      <c r="K93" s="45">
        <f t="shared" si="9"/>
        <v>0.65725310709913443</v>
      </c>
      <c r="L93" s="62">
        <v>15278977</v>
      </c>
      <c r="M93" s="63">
        <v>16290799</v>
      </c>
      <c r="N93" s="63">
        <v>18933581</v>
      </c>
      <c r="O93" s="27">
        <f t="shared" si="10"/>
        <v>0.27748214697074408</v>
      </c>
      <c r="P93" s="68">
        <v>15278977</v>
      </c>
      <c r="Q93" s="69">
        <v>16290799</v>
      </c>
      <c r="R93" s="69">
        <v>18936562</v>
      </c>
      <c r="S93" s="45">
        <f t="shared" si="11"/>
        <v>0.27663663318829229</v>
      </c>
      <c r="T93" s="62">
        <v>16290799</v>
      </c>
      <c r="U93" s="63">
        <v>16290799</v>
      </c>
      <c r="V93" s="63">
        <v>17343935</v>
      </c>
      <c r="W93" s="27">
        <f t="shared" si="12"/>
        <v>0</v>
      </c>
      <c r="X93" s="74">
        <v>16290799</v>
      </c>
      <c r="Y93" s="69">
        <v>16388543</v>
      </c>
      <c r="Z93" s="69">
        <v>17526810</v>
      </c>
      <c r="AA93" s="40">
        <f t="shared" si="13"/>
        <v>7.9080202360658602E-2</v>
      </c>
      <c r="AB93" s="26">
        <v>16388543</v>
      </c>
      <c r="AC93" s="14">
        <v>16437708</v>
      </c>
      <c r="AD93" s="14">
        <v>15311782</v>
      </c>
      <c r="AE93" s="15">
        <f t="shared" si="14"/>
        <v>-1.674770693419299</v>
      </c>
      <c r="AF93" s="27">
        <f t="shared" si="15"/>
        <v>-4.5660086128676648E-2</v>
      </c>
      <c r="AG93" s="77">
        <v>16437708</v>
      </c>
      <c r="AH93" s="78">
        <v>16577428</v>
      </c>
      <c r="AI93" s="79">
        <v>15391041</v>
      </c>
      <c r="AJ93" s="80">
        <v>16577428</v>
      </c>
      <c r="AK93" s="81">
        <v>16638764</v>
      </c>
      <c r="AL93" s="82">
        <v>14892610</v>
      </c>
      <c r="AM93" s="77">
        <v>16638764</v>
      </c>
      <c r="AN93" s="78">
        <v>16790176</v>
      </c>
      <c r="AO93" s="79">
        <v>14283653</v>
      </c>
      <c r="AP93" s="83">
        <v>16790176</v>
      </c>
      <c r="AQ93" s="115">
        <v>17352646</v>
      </c>
      <c r="AR93" s="84">
        <v>15618303</v>
      </c>
      <c r="AS93" s="85">
        <v>17352647</v>
      </c>
      <c r="AT93" s="85">
        <v>17833973</v>
      </c>
      <c r="AU93" s="87">
        <v>17400090</v>
      </c>
      <c r="AV93" s="83">
        <v>17833570</v>
      </c>
      <c r="AW93" s="115">
        <v>18252048</v>
      </c>
      <c r="AX93" s="84">
        <v>17348002</v>
      </c>
      <c r="AY93" s="131">
        <v>18252049</v>
      </c>
      <c r="AZ93" s="86">
        <v>18252049</v>
      </c>
      <c r="BA93" s="88">
        <v>17843204</v>
      </c>
      <c r="BB93" s="83">
        <v>18252049</v>
      </c>
      <c r="BC93" s="115">
        <v>18799610</v>
      </c>
      <c r="BD93" s="84">
        <v>18102422</v>
      </c>
      <c r="BE93" s="131">
        <v>18799610</v>
      </c>
      <c r="BF93" s="86">
        <v>19363598</v>
      </c>
      <c r="BG93" s="88">
        <v>19117134</v>
      </c>
      <c r="BH93" s="83">
        <v>19363598</v>
      </c>
      <c r="BI93" s="115">
        <v>21164530</v>
      </c>
      <c r="BJ93" s="84">
        <v>21164530</v>
      </c>
      <c r="BK93" s="131">
        <v>21113524</v>
      </c>
      <c r="BL93" s="86">
        <v>21257532</v>
      </c>
      <c r="BM93" s="88">
        <v>21257532</v>
      </c>
      <c r="BN93" s="83">
        <v>21270444</v>
      </c>
      <c r="BO93" s="115">
        <v>21695852</v>
      </c>
      <c r="BP93" s="84">
        <v>21126668</v>
      </c>
    </row>
    <row r="94" spans="1:68" x14ac:dyDescent="0.25">
      <c r="A94" s="7" t="s">
        <v>190</v>
      </c>
      <c r="B94" s="4" t="s">
        <v>179</v>
      </c>
      <c r="C94" s="21" t="s">
        <v>191</v>
      </c>
      <c r="D94" s="62">
        <v>12149691</v>
      </c>
      <c r="E94" s="63">
        <v>12514181</v>
      </c>
      <c r="F94" s="63">
        <v>13674477</v>
      </c>
      <c r="G94" s="27">
        <f t="shared" si="8"/>
        <v>0.23904338051372456</v>
      </c>
      <c r="H94" s="68">
        <v>12149691</v>
      </c>
      <c r="I94" s="69">
        <v>12889606</v>
      </c>
      <c r="J94" s="69">
        <v>11960726</v>
      </c>
      <c r="K94" s="45">
        <f t="shared" si="9"/>
        <v>-3.9156192945783612</v>
      </c>
      <c r="L94" s="62">
        <v>12149691</v>
      </c>
      <c r="M94" s="63">
        <v>12889606</v>
      </c>
      <c r="N94" s="63">
        <v>13057503</v>
      </c>
      <c r="O94" s="27">
        <f t="shared" si="10"/>
        <v>0.81505311672460823</v>
      </c>
      <c r="P94" s="68">
        <v>12149691</v>
      </c>
      <c r="Q94" s="69">
        <v>12889606</v>
      </c>
      <c r="R94" s="69">
        <v>13039208</v>
      </c>
      <c r="S94" s="45">
        <f t="shared" si="11"/>
        <v>0.83181659260025387</v>
      </c>
      <c r="T94" s="62">
        <v>12889606</v>
      </c>
      <c r="U94" s="63">
        <v>12889606</v>
      </c>
      <c r="V94" s="63">
        <v>12671117</v>
      </c>
      <c r="W94" s="27">
        <f t="shared" si="12"/>
        <v>0</v>
      </c>
      <c r="X94" s="74">
        <v>12889606</v>
      </c>
      <c r="Y94" s="69">
        <v>12966943</v>
      </c>
      <c r="Z94" s="69">
        <v>12600408</v>
      </c>
      <c r="AA94" s="40">
        <f t="shared" si="13"/>
        <v>-0.2674188618178549</v>
      </c>
      <c r="AB94" s="26">
        <v>12966943</v>
      </c>
      <c r="AC94" s="14">
        <v>13005843</v>
      </c>
      <c r="AD94" s="14">
        <v>12655886</v>
      </c>
      <c r="AE94" s="15">
        <f t="shared" si="14"/>
        <v>1.6913481958533767</v>
      </c>
      <c r="AF94" s="27">
        <f t="shared" si="15"/>
        <v>-0.12505746535200943</v>
      </c>
      <c r="AG94" s="77">
        <v>13005843</v>
      </c>
      <c r="AH94" s="78">
        <v>13116392</v>
      </c>
      <c r="AI94" s="79">
        <v>12440657</v>
      </c>
      <c r="AJ94" s="80">
        <v>13116392</v>
      </c>
      <c r="AK94" s="81">
        <v>13164922</v>
      </c>
      <c r="AL94" s="82">
        <v>12473717</v>
      </c>
      <c r="AM94" s="77">
        <v>13164922</v>
      </c>
      <c r="AN94" s="78">
        <v>13318966</v>
      </c>
      <c r="AO94" s="79">
        <v>12205405</v>
      </c>
      <c r="AP94" s="83">
        <v>13318966</v>
      </c>
      <c r="AQ94" s="115">
        <v>13765151</v>
      </c>
      <c r="AR94" s="84">
        <v>12832846</v>
      </c>
      <c r="AS94" s="85">
        <v>13765151</v>
      </c>
      <c r="AT94" s="85">
        <v>14034227</v>
      </c>
      <c r="AU94" s="87">
        <v>14017995</v>
      </c>
      <c r="AV94" s="83">
        <v>14034228</v>
      </c>
      <c r="AW94" s="115">
        <v>14492877</v>
      </c>
      <c r="AX94" s="84">
        <v>14166462</v>
      </c>
      <c r="AY94" s="131">
        <v>14492878</v>
      </c>
      <c r="AZ94" s="86">
        <v>14492878</v>
      </c>
      <c r="BA94" s="88">
        <v>14412153</v>
      </c>
      <c r="BB94" s="83">
        <v>14492878</v>
      </c>
      <c r="BC94" s="115">
        <v>15025295</v>
      </c>
      <c r="BD94" s="84">
        <v>14501614</v>
      </c>
      <c r="BE94" s="131">
        <v>15033921</v>
      </c>
      <c r="BF94" s="86">
        <v>15484938</v>
      </c>
      <c r="BG94" s="88">
        <v>15347769</v>
      </c>
      <c r="BH94" s="83">
        <v>15484938</v>
      </c>
      <c r="BI94" s="115">
        <v>16702227</v>
      </c>
      <c r="BJ94" s="84">
        <v>16702227</v>
      </c>
      <c r="BK94" s="131">
        <v>16706368</v>
      </c>
      <c r="BL94" s="86">
        <v>18144995</v>
      </c>
      <c r="BM94" s="88">
        <v>18144995</v>
      </c>
      <c r="BN94" s="83">
        <v>18244782</v>
      </c>
      <c r="BO94" s="115">
        <v>19696680</v>
      </c>
      <c r="BP94" s="84">
        <v>19696680</v>
      </c>
    </row>
    <row r="95" spans="1:68" x14ac:dyDescent="0.25">
      <c r="A95" s="7" t="s">
        <v>192</v>
      </c>
      <c r="B95" s="4" t="s">
        <v>179</v>
      </c>
      <c r="C95" s="21" t="s">
        <v>193</v>
      </c>
      <c r="D95" s="62">
        <v>10810998</v>
      </c>
      <c r="E95" s="63">
        <v>12116338</v>
      </c>
      <c r="F95" s="63">
        <v>17337701</v>
      </c>
      <c r="G95" s="27">
        <f t="shared" si="8"/>
        <v>0.19999990806997039</v>
      </c>
      <c r="H95" s="68">
        <v>10809890</v>
      </c>
      <c r="I95" s="69">
        <v>13485017</v>
      </c>
      <c r="J95" s="69">
        <v>17943564</v>
      </c>
      <c r="K95" s="45">
        <f t="shared" si="9"/>
        <v>0.37505814877843402</v>
      </c>
      <c r="L95" s="62">
        <v>10809890</v>
      </c>
      <c r="M95" s="63">
        <v>13491886</v>
      </c>
      <c r="N95" s="63">
        <v>17669176</v>
      </c>
      <c r="O95" s="27">
        <f t="shared" si="10"/>
        <v>0.39100221218360043</v>
      </c>
      <c r="P95" s="68">
        <v>10809890</v>
      </c>
      <c r="Q95" s="69">
        <v>13491886</v>
      </c>
      <c r="R95" s="69">
        <v>17651851</v>
      </c>
      <c r="S95" s="45">
        <f t="shared" si="11"/>
        <v>0.39199229577602096</v>
      </c>
      <c r="T95" s="62">
        <v>13491886</v>
      </c>
      <c r="U95" s="63">
        <v>13491886</v>
      </c>
      <c r="V95" s="63">
        <v>15442242</v>
      </c>
      <c r="W95" s="27">
        <f t="shared" si="12"/>
        <v>0</v>
      </c>
      <c r="X95" s="74">
        <v>13491886</v>
      </c>
      <c r="Y95" s="69">
        <v>13572837</v>
      </c>
      <c r="Z95" s="69">
        <v>15668319</v>
      </c>
      <c r="AA95" s="40">
        <f t="shared" si="13"/>
        <v>3.71943450590944E-2</v>
      </c>
      <c r="AB95" s="26">
        <v>13572837</v>
      </c>
      <c r="AC95" s="14">
        <v>13613555</v>
      </c>
      <c r="AD95" s="14">
        <v>14218191</v>
      </c>
      <c r="AE95" s="15">
        <f t="shared" si="14"/>
        <v>0.82254131186580859</v>
      </c>
      <c r="AF95" s="27">
        <f t="shared" si="15"/>
        <v>6.3094053806128106E-2</v>
      </c>
      <c r="AG95" s="77">
        <v>13613555</v>
      </c>
      <c r="AH95" s="78">
        <v>13729270</v>
      </c>
      <c r="AI95" s="79">
        <v>12295444</v>
      </c>
      <c r="AJ95" s="80">
        <v>13729270</v>
      </c>
      <c r="AK95" s="81">
        <v>13780068</v>
      </c>
      <c r="AL95" s="82">
        <v>11286595</v>
      </c>
      <c r="AM95" s="77">
        <v>13780068</v>
      </c>
      <c r="AN95" s="78">
        <v>13909600</v>
      </c>
      <c r="AO95" s="79">
        <v>11341757</v>
      </c>
      <c r="AP95" s="83">
        <v>13909600</v>
      </c>
      <c r="AQ95" s="115">
        <v>14375571</v>
      </c>
      <c r="AR95" s="84">
        <v>11647249</v>
      </c>
      <c r="AS95" s="85">
        <v>14375572</v>
      </c>
      <c r="AT95" s="85">
        <v>14793168</v>
      </c>
      <c r="AU95" s="87">
        <v>12631401</v>
      </c>
      <c r="AV95" s="83">
        <v>14793061</v>
      </c>
      <c r="AW95" s="115">
        <v>15129948</v>
      </c>
      <c r="AX95" s="84">
        <v>12797579</v>
      </c>
      <c r="AY95" s="131">
        <v>15129949</v>
      </c>
      <c r="AZ95" s="86">
        <v>15129949</v>
      </c>
      <c r="BA95" s="88">
        <v>13235069</v>
      </c>
      <c r="BB95" s="83">
        <v>15129949</v>
      </c>
      <c r="BC95" s="115">
        <v>15583847</v>
      </c>
      <c r="BD95" s="84">
        <v>13681076</v>
      </c>
      <c r="BE95" s="131">
        <v>15583847</v>
      </c>
      <c r="BF95" s="86">
        <v>16051362</v>
      </c>
      <c r="BG95" s="88">
        <v>15454058</v>
      </c>
      <c r="BH95" s="83">
        <v>16051362</v>
      </c>
      <c r="BI95" s="115">
        <v>16972974</v>
      </c>
      <c r="BJ95" s="84">
        <v>16972974</v>
      </c>
      <c r="BK95" s="131">
        <v>16952492</v>
      </c>
      <c r="BL95" s="86">
        <v>18327472</v>
      </c>
      <c r="BM95" s="88">
        <v>18327472</v>
      </c>
      <c r="BN95" s="83">
        <v>18316339</v>
      </c>
      <c r="BO95" s="115">
        <v>19513327</v>
      </c>
      <c r="BP95" s="84">
        <v>19513327</v>
      </c>
    </row>
    <row r="96" spans="1:68" x14ac:dyDescent="0.25">
      <c r="A96" s="7" t="s">
        <v>195</v>
      </c>
      <c r="B96" s="4" t="s">
        <v>194</v>
      </c>
      <c r="C96" s="21" t="s">
        <v>196</v>
      </c>
      <c r="D96" s="62">
        <v>6285029</v>
      </c>
      <c r="E96" s="63">
        <v>6618991</v>
      </c>
      <c r="F96" s="63">
        <v>7954840</v>
      </c>
      <c r="G96" s="27">
        <f t="shared" si="8"/>
        <v>0.19999988022596568</v>
      </c>
      <c r="H96" s="68">
        <v>6285029</v>
      </c>
      <c r="I96" s="69">
        <v>6820216</v>
      </c>
      <c r="J96" s="69">
        <v>7509551</v>
      </c>
      <c r="K96" s="45">
        <f t="shared" si="9"/>
        <v>0.43705788871086027</v>
      </c>
      <c r="L96" s="62">
        <v>6285029</v>
      </c>
      <c r="M96" s="63">
        <v>6820216</v>
      </c>
      <c r="N96" s="63">
        <v>5488979</v>
      </c>
      <c r="O96" s="27">
        <f t="shared" si="10"/>
        <v>-0.67230324728346214</v>
      </c>
      <c r="P96" s="68">
        <v>6285029</v>
      </c>
      <c r="Q96" s="69">
        <v>6820216</v>
      </c>
      <c r="R96" s="69">
        <v>5486627</v>
      </c>
      <c r="S96" s="45">
        <f t="shared" si="11"/>
        <v>-0.67032271963246581</v>
      </c>
      <c r="T96" s="62">
        <v>6820216</v>
      </c>
      <c r="U96" s="63">
        <v>6820216</v>
      </c>
      <c r="V96" s="63">
        <v>5567022</v>
      </c>
      <c r="W96" s="27">
        <f t="shared" si="12"/>
        <v>0</v>
      </c>
      <c r="X96" s="74">
        <v>6820216</v>
      </c>
      <c r="Y96" s="69">
        <v>6861137</v>
      </c>
      <c r="Z96" s="69">
        <v>5612843</v>
      </c>
      <c r="AA96" s="40">
        <f t="shared" si="13"/>
        <v>-3.389259160176681E-2</v>
      </c>
      <c r="AB96" s="26">
        <v>6861137</v>
      </c>
      <c r="AC96" s="14">
        <v>6881720</v>
      </c>
      <c r="AD96" s="14">
        <v>5595748</v>
      </c>
      <c r="AE96" s="15">
        <f t="shared" si="14"/>
        <v>-0.86567162013750565</v>
      </c>
      <c r="AF96" s="27">
        <f t="shared" si="15"/>
        <v>-1.626614424497131E-2</v>
      </c>
      <c r="AG96" s="77">
        <v>6881720</v>
      </c>
      <c r="AH96" s="78">
        <v>6940214</v>
      </c>
      <c r="AI96" s="79">
        <v>5471386</v>
      </c>
      <c r="AJ96" s="80">
        <v>6940214</v>
      </c>
      <c r="AK96" s="81">
        <v>6965892</v>
      </c>
      <c r="AL96" s="82">
        <v>5458815</v>
      </c>
      <c r="AM96" s="77">
        <v>6965892</v>
      </c>
      <c r="AN96" s="78">
        <v>6965892</v>
      </c>
      <c r="AO96" s="79">
        <v>5267439</v>
      </c>
      <c r="AP96" s="83">
        <v>6965892</v>
      </c>
      <c r="AQ96" s="115">
        <v>7156757</v>
      </c>
      <c r="AR96" s="84">
        <v>5155906</v>
      </c>
      <c r="AS96" s="85">
        <v>7156757</v>
      </c>
      <c r="AT96" s="85">
        <v>7324050</v>
      </c>
      <c r="AU96" s="87">
        <v>5471377</v>
      </c>
      <c r="AV96" s="83">
        <v>7323824</v>
      </c>
      <c r="AW96" s="115">
        <v>7378752</v>
      </c>
      <c r="AX96" s="84">
        <v>5334090</v>
      </c>
      <c r="AY96" s="131">
        <v>7378753</v>
      </c>
      <c r="AZ96" s="86">
        <v>7378753</v>
      </c>
      <c r="BA96" s="88">
        <v>4903923</v>
      </c>
      <c r="BB96" s="83">
        <v>7378753</v>
      </c>
      <c r="BC96" s="115">
        <v>7741359</v>
      </c>
      <c r="BD96" s="84">
        <v>4196919</v>
      </c>
      <c r="BE96" s="131">
        <v>7744950</v>
      </c>
      <c r="BF96" s="86">
        <v>7977298</v>
      </c>
      <c r="BG96" s="88">
        <v>3733460</v>
      </c>
      <c r="BH96" s="83">
        <v>7977298</v>
      </c>
      <c r="BI96" s="115">
        <v>8216616</v>
      </c>
      <c r="BJ96" s="84">
        <v>3439559</v>
      </c>
      <c r="BK96" s="131">
        <v>8216616</v>
      </c>
      <c r="BL96" s="86">
        <v>8216616</v>
      </c>
      <c r="BM96" s="88">
        <v>2666759</v>
      </c>
      <c r="BN96" s="83">
        <v>8216616</v>
      </c>
      <c r="BO96" s="115">
        <v>8380948</v>
      </c>
      <c r="BP96" s="84">
        <v>1911074</v>
      </c>
    </row>
    <row r="97" spans="1:68" x14ac:dyDescent="0.25">
      <c r="A97" s="7" t="s">
        <v>197</v>
      </c>
      <c r="B97" s="4" t="s">
        <v>194</v>
      </c>
      <c r="C97" s="21" t="s">
        <v>198</v>
      </c>
      <c r="D97" s="62">
        <v>3173585</v>
      </c>
      <c r="E97" s="63">
        <v>3279621</v>
      </c>
      <c r="F97" s="63">
        <v>3703768</v>
      </c>
      <c r="G97" s="27">
        <f t="shared" si="8"/>
        <v>0.19999886831527983</v>
      </c>
      <c r="H97" s="68">
        <v>3204482</v>
      </c>
      <c r="I97" s="69">
        <v>3403451</v>
      </c>
      <c r="J97" s="69">
        <v>3725988</v>
      </c>
      <c r="K97" s="45">
        <f t="shared" si="9"/>
        <v>0.3601881235257593</v>
      </c>
      <c r="L97" s="62">
        <v>3204482</v>
      </c>
      <c r="M97" s="63">
        <v>3403451</v>
      </c>
      <c r="N97" s="63">
        <v>3258498</v>
      </c>
      <c r="O97" s="27">
        <f t="shared" si="10"/>
        <v>3.6835196978672986</v>
      </c>
      <c r="P97" s="68">
        <v>3204482</v>
      </c>
      <c r="Q97" s="69">
        <v>3403451</v>
      </c>
      <c r="R97" s="69">
        <v>3239326</v>
      </c>
      <c r="S97" s="45">
        <f t="shared" si="11"/>
        <v>5.7102801056135917</v>
      </c>
      <c r="T97" s="62">
        <v>3403451</v>
      </c>
      <c r="U97" s="63">
        <v>3403451</v>
      </c>
      <c r="V97" s="63">
        <v>2211273</v>
      </c>
      <c r="W97" s="27">
        <f t="shared" si="12"/>
        <v>0</v>
      </c>
      <c r="X97" s="74">
        <v>3403451</v>
      </c>
      <c r="Y97" s="69">
        <v>3423871</v>
      </c>
      <c r="Z97" s="69">
        <v>2261729</v>
      </c>
      <c r="AA97" s="40">
        <f t="shared" si="13"/>
        <v>-1.7885264539003364E-2</v>
      </c>
      <c r="AB97" s="26">
        <v>3423871</v>
      </c>
      <c r="AC97" s="14">
        <v>3434142</v>
      </c>
      <c r="AD97" s="14">
        <v>2209540</v>
      </c>
      <c r="AE97" s="15">
        <f t="shared" si="14"/>
        <v>-0.2702747278394681</v>
      </c>
      <c r="AF97" s="27">
        <f t="shared" si="15"/>
        <v>-8.4581551488020976E-3</v>
      </c>
      <c r="AG97" s="77">
        <v>3434142</v>
      </c>
      <c r="AH97" s="78">
        <v>3463332</v>
      </c>
      <c r="AI97" s="79">
        <v>2558871</v>
      </c>
      <c r="AJ97" s="80">
        <v>3463332</v>
      </c>
      <c r="AK97" s="81">
        <v>3476146</v>
      </c>
      <c r="AL97" s="82">
        <v>2388114</v>
      </c>
      <c r="AM97" s="77">
        <v>3476146</v>
      </c>
      <c r="AN97" s="78">
        <v>3476146</v>
      </c>
      <c r="AO97" s="79">
        <v>2118973</v>
      </c>
      <c r="AP97" s="83">
        <v>3476146</v>
      </c>
      <c r="AQ97" s="115">
        <v>3571392</v>
      </c>
      <c r="AR97" s="84">
        <v>2397694</v>
      </c>
      <c r="AS97" s="85">
        <v>3571392</v>
      </c>
      <c r="AT97" s="85">
        <v>3639248</v>
      </c>
      <c r="AU97" s="87">
        <v>2371581</v>
      </c>
      <c r="AV97" s="83">
        <v>3639248</v>
      </c>
      <c r="AW97" s="115">
        <v>3675640</v>
      </c>
      <c r="AX97" s="84">
        <v>2067275</v>
      </c>
      <c r="AY97" s="131">
        <v>3675640</v>
      </c>
      <c r="AZ97" s="86">
        <v>3675640</v>
      </c>
      <c r="BA97" s="88">
        <v>2351286</v>
      </c>
      <c r="BB97" s="83">
        <v>3675640</v>
      </c>
      <c r="BC97" s="115">
        <v>3794409</v>
      </c>
      <c r="BD97" s="84">
        <v>2428137</v>
      </c>
      <c r="BE97" s="131">
        <v>3796188</v>
      </c>
      <c r="BF97" s="86">
        <v>3910073</v>
      </c>
      <c r="BG97" s="88">
        <v>2262552</v>
      </c>
      <c r="BH97" s="83">
        <v>3910073</v>
      </c>
      <c r="BI97" s="115">
        <v>4027375</v>
      </c>
      <c r="BJ97" s="84">
        <v>2294096</v>
      </c>
      <c r="BK97" s="131">
        <v>4027375</v>
      </c>
      <c r="BL97" s="86">
        <v>4027375</v>
      </c>
      <c r="BM97" s="88">
        <v>2021203</v>
      </c>
      <c r="BN97" s="83">
        <v>4027375</v>
      </c>
      <c r="BO97" s="115">
        <v>4107922</v>
      </c>
      <c r="BP97" s="84">
        <v>1899234</v>
      </c>
    </row>
    <row r="98" spans="1:68" x14ac:dyDescent="0.25">
      <c r="A98" s="7" t="s">
        <v>199</v>
      </c>
      <c r="B98" s="4" t="s">
        <v>194</v>
      </c>
      <c r="C98" s="21" t="s">
        <v>200</v>
      </c>
      <c r="D98" s="62">
        <v>4080154</v>
      </c>
      <c r="E98" s="63">
        <v>4259792</v>
      </c>
      <c r="F98" s="63">
        <v>4978344</v>
      </c>
      <c r="G98" s="27">
        <f t="shared" si="8"/>
        <v>0.2</v>
      </c>
      <c r="H98" s="68">
        <v>4065535</v>
      </c>
      <c r="I98" s="69">
        <v>4435901</v>
      </c>
      <c r="J98" s="69">
        <v>4582715</v>
      </c>
      <c r="K98" s="45">
        <f t="shared" si="9"/>
        <v>0.73695730468540133</v>
      </c>
      <c r="L98" s="62">
        <v>4065535</v>
      </c>
      <c r="M98" s="63">
        <v>4435901</v>
      </c>
      <c r="N98" s="63">
        <v>4268194</v>
      </c>
      <c r="O98" s="27">
        <f t="shared" si="10"/>
        <v>1.8275329494372321</v>
      </c>
      <c r="P98" s="68">
        <v>4065535</v>
      </c>
      <c r="Q98" s="69">
        <v>4435901</v>
      </c>
      <c r="R98" s="69">
        <v>4264015</v>
      </c>
      <c r="S98" s="45">
        <f t="shared" si="11"/>
        <v>1.866011688835147</v>
      </c>
      <c r="T98" s="62">
        <v>4435901</v>
      </c>
      <c r="U98" s="63">
        <v>4435901</v>
      </c>
      <c r="V98" s="63">
        <v>4354492</v>
      </c>
      <c r="W98" s="27">
        <f t="shared" si="12"/>
        <v>0</v>
      </c>
      <c r="X98" s="74">
        <v>4435901</v>
      </c>
      <c r="Y98" s="69">
        <v>4462516</v>
      </c>
      <c r="Z98" s="69">
        <v>4386468</v>
      </c>
      <c r="AA98" s="40">
        <f t="shared" si="13"/>
        <v>-0.53840551858070518</v>
      </c>
      <c r="AB98" s="26">
        <v>4462516</v>
      </c>
      <c r="AC98" s="14">
        <v>4475903</v>
      </c>
      <c r="AD98" s="14">
        <v>4290122</v>
      </c>
      <c r="AE98" s="15">
        <f t="shared" si="14"/>
        <v>1.8848062561914196</v>
      </c>
      <c r="AF98" s="27">
        <f t="shared" si="15"/>
        <v>-7.7653514623478775E-2</v>
      </c>
      <c r="AG98" s="77">
        <v>4475903</v>
      </c>
      <c r="AH98" s="78">
        <v>4513948</v>
      </c>
      <c r="AI98" s="79">
        <v>4161212</v>
      </c>
      <c r="AJ98" s="80">
        <v>4513948</v>
      </c>
      <c r="AK98" s="81">
        <v>4530649</v>
      </c>
      <c r="AL98" s="82">
        <v>3737167</v>
      </c>
      <c r="AM98" s="77">
        <v>4530649</v>
      </c>
      <c r="AN98" s="78">
        <v>4530649</v>
      </c>
      <c r="AO98" s="79">
        <v>3719703</v>
      </c>
      <c r="AP98" s="83">
        <v>4530649</v>
      </c>
      <c r="AQ98" s="115">
        <v>4654788</v>
      </c>
      <c r="AR98" s="84">
        <v>3462678</v>
      </c>
      <c r="AS98" s="85">
        <v>4654789</v>
      </c>
      <c r="AT98" s="85">
        <v>4766681</v>
      </c>
      <c r="AU98" s="87">
        <v>4007775</v>
      </c>
      <c r="AV98" s="83">
        <v>4766408</v>
      </c>
      <c r="AW98" s="115">
        <v>4814072</v>
      </c>
      <c r="AX98" s="84">
        <v>4157186</v>
      </c>
      <c r="AY98" s="131">
        <v>4814072</v>
      </c>
      <c r="AZ98" s="86">
        <v>4814072</v>
      </c>
      <c r="BA98" s="88">
        <v>4126005</v>
      </c>
      <c r="BB98" s="83">
        <v>4814072</v>
      </c>
      <c r="BC98" s="115">
        <v>5019513</v>
      </c>
      <c r="BD98" s="84">
        <v>3905238</v>
      </c>
      <c r="BE98" s="131">
        <v>5021221</v>
      </c>
      <c r="BF98" s="86">
        <v>5171857</v>
      </c>
      <c r="BG98" s="88">
        <v>3699551</v>
      </c>
      <c r="BH98" s="83">
        <v>5171857</v>
      </c>
      <c r="BI98" s="115">
        <v>5327012</v>
      </c>
      <c r="BJ98" s="84">
        <v>3657401</v>
      </c>
      <c r="BK98" s="131">
        <v>5327012</v>
      </c>
      <c r="BL98" s="86">
        <v>5327012</v>
      </c>
      <c r="BM98" s="88">
        <v>3532510</v>
      </c>
      <c r="BN98" s="83">
        <v>5327012</v>
      </c>
      <c r="BO98" s="115">
        <v>5433552</v>
      </c>
      <c r="BP98" s="84">
        <v>3716913</v>
      </c>
    </row>
    <row r="99" spans="1:68" x14ac:dyDescent="0.25">
      <c r="A99" s="7" t="s">
        <v>201</v>
      </c>
      <c r="B99" s="4" t="s">
        <v>194</v>
      </c>
      <c r="C99" s="21" t="s">
        <v>202</v>
      </c>
      <c r="D99" s="62">
        <v>13360792</v>
      </c>
      <c r="E99" s="63">
        <v>13761615</v>
      </c>
      <c r="F99" s="63">
        <v>15037571</v>
      </c>
      <c r="G99" s="27">
        <f t="shared" si="8"/>
        <v>0.23904342790552602</v>
      </c>
      <c r="H99" s="68">
        <v>13470175</v>
      </c>
      <c r="I99" s="69">
        <v>14290508</v>
      </c>
      <c r="J99" s="69">
        <v>14701368</v>
      </c>
      <c r="K99" s="45">
        <f t="shared" si="9"/>
        <v>0.61192576922158837</v>
      </c>
      <c r="L99" s="62">
        <v>13485970</v>
      </c>
      <c r="M99" s="63">
        <v>14307265</v>
      </c>
      <c r="N99" s="63">
        <v>15152717</v>
      </c>
      <c r="O99" s="27">
        <f t="shared" si="10"/>
        <v>0.48812748805081835</v>
      </c>
      <c r="P99" s="68">
        <v>13485970</v>
      </c>
      <c r="Q99" s="69">
        <v>14307265</v>
      </c>
      <c r="R99" s="69">
        <v>15101477</v>
      </c>
      <c r="S99" s="45">
        <f t="shared" si="11"/>
        <v>0.50838219828202535</v>
      </c>
      <c r="T99" s="62">
        <v>14307265</v>
      </c>
      <c r="U99" s="63">
        <v>14307265</v>
      </c>
      <c r="V99" s="63">
        <v>13763581</v>
      </c>
      <c r="W99" s="27">
        <f t="shared" si="12"/>
        <v>0</v>
      </c>
      <c r="X99" s="74">
        <v>14307265</v>
      </c>
      <c r="Y99" s="69">
        <v>14393108</v>
      </c>
      <c r="Z99" s="69">
        <v>13834201</v>
      </c>
      <c r="AA99" s="40">
        <f t="shared" si="13"/>
        <v>-0.18146170497015204</v>
      </c>
      <c r="AB99" s="26">
        <v>14393108</v>
      </c>
      <c r="AC99" s="14">
        <v>14436287</v>
      </c>
      <c r="AD99" s="14">
        <v>13646488</v>
      </c>
      <c r="AE99" s="15">
        <f t="shared" si="14"/>
        <v>3.7644734262992832</v>
      </c>
      <c r="AF99" s="27">
        <f t="shared" si="15"/>
        <v>-5.7832632396667652E-2</v>
      </c>
      <c r="AG99" s="77">
        <v>14436287</v>
      </c>
      <c r="AH99" s="78">
        <v>14558995</v>
      </c>
      <c r="AI99" s="79">
        <v>13649514</v>
      </c>
      <c r="AJ99" s="80">
        <v>14558995</v>
      </c>
      <c r="AK99" s="81">
        <v>14612863</v>
      </c>
      <c r="AL99" s="82">
        <v>13062188</v>
      </c>
      <c r="AM99" s="77">
        <v>14612863</v>
      </c>
      <c r="AN99" s="78">
        <v>14903240</v>
      </c>
      <c r="AO99" s="79">
        <v>12717889</v>
      </c>
      <c r="AP99" s="83">
        <v>14903241</v>
      </c>
      <c r="AQ99" s="115">
        <v>15402499</v>
      </c>
      <c r="AR99" s="84">
        <v>12952418</v>
      </c>
      <c r="AS99" s="85">
        <v>15402500</v>
      </c>
      <c r="AT99" s="85">
        <v>15695147</v>
      </c>
      <c r="AU99" s="87">
        <v>13377429</v>
      </c>
      <c r="AV99" s="83">
        <v>15695148</v>
      </c>
      <c r="AW99" s="115">
        <v>16217662</v>
      </c>
      <c r="AX99" s="84">
        <v>13189485</v>
      </c>
      <c r="AY99" s="131">
        <v>16217663</v>
      </c>
      <c r="AZ99" s="86">
        <v>16217663</v>
      </c>
      <c r="BA99" s="88">
        <v>12931578</v>
      </c>
      <c r="BB99" s="83">
        <v>16217663</v>
      </c>
      <c r="BC99" s="115">
        <v>16833245</v>
      </c>
      <c r="BD99" s="84">
        <v>12456171</v>
      </c>
      <c r="BE99" s="131">
        <v>16838779</v>
      </c>
      <c r="BF99" s="86">
        <v>17343942</v>
      </c>
      <c r="BG99" s="88">
        <v>12171655</v>
      </c>
      <c r="BH99" s="83">
        <v>17343942</v>
      </c>
      <c r="BI99" s="115">
        <v>17864260</v>
      </c>
      <c r="BJ99" s="84">
        <v>12428967</v>
      </c>
      <c r="BK99" s="131">
        <v>17864260</v>
      </c>
      <c r="BL99" s="86">
        <v>17864260</v>
      </c>
      <c r="BM99" s="88">
        <v>12033412</v>
      </c>
      <c r="BN99" s="83">
        <v>17864260</v>
      </c>
      <c r="BO99" s="115">
        <v>18221545</v>
      </c>
      <c r="BP99" s="84">
        <v>11836140</v>
      </c>
    </row>
    <row r="100" spans="1:68" x14ac:dyDescent="0.25">
      <c r="A100" s="7" t="s">
        <v>203</v>
      </c>
      <c r="B100" s="4" t="s">
        <v>194</v>
      </c>
      <c r="C100" s="21" t="s">
        <v>204</v>
      </c>
      <c r="D100" s="62">
        <v>9036459</v>
      </c>
      <c r="E100" s="63">
        <v>9363656</v>
      </c>
      <c r="F100" s="63">
        <v>10672445</v>
      </c>
      <c r="G100" s="27">
        <f t="shared" si="8"/>
        <v>0.1999998777495651</v>
      </c>
      <c r="H100" s="68">
        <v>9036459</v>
      </c>
      <c r="I100" s="69">
        <v>9649940</v>
      </c>
      <c r="J100" s="69">
        <v>9866192</v>
      </c>
      <c r="K100" s="45">
        <f t="shared" si="9"/>
        <v>0.73937158097845934</v>
      </c>
      <c r="L100" s="62">
        <v>9036459</v>
      </c>
      <c r="M100" s="63">
        <v>9649940</v>
      </c>
      <c r="N100" s="63">
        <v>9893770</v>
      </c>
      <c r="O100" s="27">
        <f t="shared" si="10"/>
        <v>0.7155874589268072</v>
      </c>
      <c r="P100" s="68">
        <v>9036459</v>
      </c>
      <c r="Q100" s="69">
        <v>9649940</v>
      </c>
      <c r="R100" s="69">
        <v>9805056</v>
      </c>
      <c r="S100" s="45">
        <f t="shared" si="11"/>
        <v>0.79818292291018567</v>
      </c>
      <c r="T100" s="62">
        <v>9649940</v>
      </c>
      <c r="U100" s="63">
        <v>9649940</v>
      </c>
      <c r="V100" s="63">
        <v>8965579</v>
      </c>
      <c r="W100" s="27">
        <f t="shared" si="12"/>
        <v>0</v>
      </c>
      <c r="X100" s="74">
        <v>9649940</v>
      </c>
      <c r="Y100" s="69">
        <v>9707839</v>
      </c>
      <c r="Z100" s="69">
        <v>9019662</v>
      </c>
      <c r="AA100" s="40">
        <f t="shared" si="13"/>
        <v>-9.1862638391313034E-2</v>
      </c>
      <c r="AB100" s="26">
        <v>9707839</v>
      </c>
      <c r="AC100" s="14">
        <v>9736962</v>
      </c>
      <c r="AD100" s="14">
        <v>7647467</v>
      </c>
      <c r="AE100" s="15">
        <f t="shared" si="14"/>
        <v>-0.50432471893286646</v>
      </c>
      <c r="AF100" s="27">
        <f t="shared" si="15"/>
        <v>-1.4134826138192521E-2</v>
      </c>
      <c r="AG100" s="77">
        <v>9736962</v>
      </c>
      <c r="AH100" s="78">
        <v>9819726</v>
      </c>
      <c r="AI100" s="79">
        <v>7964719</v>
      </c>
      <c r="AJ100" s="80">
        <v>9819726</v>
      </c>
      <c r="AK100" s="81">
        <v>9856058</v>
      </c>
      <c r="AL100" s="82">
        <v>9315981</v>
      </c>
      <c r="AM100" s="77">
        <v>9856058</v>
      </c>
      <c r="AN100" s="78">
        <v>9856058</v>
      </c>
      <c r="AO100" s="79">
        <v>9382168</v>
      </c>
      <c r="AP100" s="83">
        <v>9856058</v>
      </c>
      <c r="AQ100" s="115">
        <v>10198602</v>
      </c>
      <c r="AR100" s="84">
        <v>9582632</v>
      </c>
      <c r="AS100" s="85">
        <v>10198188</v>
      </c>
      <c r="AT100" s="85">
        <v>10583414</v>
      </c>
      <c r="AU100" s="87">
        <v>10119328</v>
      </c>
      <c r="AV100" s="83">
        <v>10583439</v>
      </c>
      <c r="AW100" s="115">
        <v>10803851</v>
      </c>
      <c r="AX100" s="84">
        <v>10159541</v>
      </c>
      <c r="AY100" s="131">
        <v>10803852</v>
      </c>
      <c r="AZ100" s="86">
        <v>10803852</v>
      </c>
      <c r="BA100" s="88">
        <v>10268167</v>
      </c>
      <c r="BB100" s="83">
        <v>10803852</v>
      </c>
      <c r="BC100" s="115">
        <v>11127967</v>
      </c>
      <c r="BD100" s="84">
        <v>10470572</v>
      </c>
      <c r="BE100" s="131">
        <v>11127967</v>
      </c>
      <c r="BF100" s="86">
        <v>11461806</v>
      </c>
      <c r="BG100" s="88">
        <v>10921296</v>
      </c>
      <c r="BH100" s="83">
        <v>11461806</v>
      </c>
      <c r="BI100" s="115">
        <v>12188708</v>
      </c>
      <c r="BJ100" s="84">
        <v>12188708</v>
      </c>
      <c r="BK100" s="131">
        <v>12167525</v>
      </c>
      <c r="BL100" s="86">
        <v>12652500</v>
      </c>
      <c r="BM100" s="88">
        <v>12652500</v>
      </c>
      <c r="BN100" s="83">
        <v>12643559</v>
      </c>
      <c r="BO100" s="115">
        <v>12896430</v>
      </c>
      <c r="BP100" s="84">
        <v>12179897</v>
      </c>
    </row>
    <row r="101" spans="1:68" x14ac:dyDescent="0.25">
      <c r="A101" s="7" t="s">
        <v>205</v>
      </c>
      <c r="B101" s="4" t="s">
        <v>194</v>
      </c>
      <c r="C101" s="21" t="s">
        <v>206</v>
      </c>
      <c r="D101" s="62">
        <v>1911535</v>
      </c>
      <c r="E101" s="63">
        <v>1994918</v>
      </c>
      <c r="F101" s="63">
        <v>2328450</v>
      </c>
      <c r="G101" s="27">
        <f t="shared" si="8"/>
        <v>0.2</v>
      </c>
      <c r="H101" s="68">
        <v>1903812</v>
      </c>
      <c r="I101" s="69">
        <v>2157137</v>
      </c>
      <c r="J101" s="69">
        <v>2579347</v>
      </c>
      <c r="K101" s="45">
        <f t="shared" si="9"/>
        <v>0.379335801093721</v>
      </c>
      <c r="L101" s="62">
        <v>1903812</v>
      </c>
      <c r="M101" s="63">
        <v>2157630</v>
      </c>
      <c r="N101" s="63">
        <v>1842333</v>
      </c>
      <c r="O101" s="27">
        <f t="shared" si="10"/>
        <v>-4.1285316937490855</v>
      </c>
      <c r="P101" s="68">
        <v>1903812</v>
      </c>
      <c r="Q101" s="69">
        <v>2157630</v>
      </c>
      <c r="R101" s="69">
        <v>1861923</v>
      </c>
      <c r="S101" s="45">
        <f t="shared" si="11"/>
        <v>-6.059299577454702</v>
      </c>
      <c r="T101" s="62">
        <v>2157630</v>
      </c>
      <c r="U101" s="63">
        <v>2157630</v>
      </c>
      <c r="V101" s="63">
        <v>1728917</v>
      </c>
      <c r="W101" s="27">
        <f t="shared" si="12"/>
        <v>0</v>
      </c>
      <c r="X101" s="74">
        <v>2157630</v>
      </c>
      <c r="Y101" s="69">
        <v>2170575</v>
      </c>
      <c r="Z101" s="69">
        <v>1739226</v>
      </c>
      <c r="AA101" s="40">
        <f t="shared" si="13"/>
        <v>-3.0938996759113203E-2</v>
      </c>
      <c r="AB101" s="26">
        <v>2170575</v>
      </c>
      <c r="AC101" s="14">
        <v>2177086</v>
      </c>
      <c r="AD101" s="14">
        <v>1513555</v>
      </c>
      <c r="AE101" s="15">
        <f t="shared" si="14"/>
        <v>-0.66724709784411274</v>
      </c>
      <c r="AF101" s="27">
        <f t="shared" si="15"/>
        <v>-9.90989619798484E-3</v>
      </c>
      <c r="AG101" s="77">
        <v>2177086</v>
      </c>
      <c r="AH101" s="78">
        <v>2195591</v>
      </c>
      <c r="AI101" s="79">
        <v>1435987</v>
      </c>
      <c r="AJ101" s="80">
        <v>2195591</v>
      </c>
      <c r="AK101" s="81">
        <v>2203714</v>
      </c>
      <c r="AL101" s="82">
        <v>1263313</v>
      </c>
      <c r="AM101" s="77">
        <v>2203714</v>
      </c>
      <c r="AN101" s="78">
        <v>2208658</v>
      </c>
      <c r="AO101" s="79">
        <v>1127629</v>
      </c>
      <c r="AP101" s="83">
        <v>2208658</v>
      </c>
      <c r="AQ101" s="115">
        <v>2282648</v>
      </c>
      <c r="AR101" s="84">
        <v>1044251</v>
      </c>
      <c r="AS101" s="85">
        <v>2282648</v>
      </c>
      <c r="AT101" s="85">
        <v>2326712</v>
      </c>
      <c r="AU101" s="87">
        <v>1148209</v>
      </c>
      <c r="AV101" s="83">
        <v>2326717</v>
      </c>
      <c r="AW101" s="115">
        <v>2344167</v>
      </c>
      <c r="AX101" s="84">
        <v>1312591</v>
      </c>
      <c r="AY101" s="131">
        <v>2344167</v>
      </c>
      <c r="AZ101" s="86">
        <v>2344167</v>
      </c>
      <c r="BA101" s="88">
        <v>1488943</v>
      </c>
      <c r="BB101" s="83">
        <v>2344167</v>
      </c>
      <c r="BC101" s="115">
        <v>2442044</v>
      </c>
      <c r="BD101" s="84">
        <v>1550725</v>
      </c>
      <c r="BE101" s="131">
        <v>2442609</v>
      </c>
      <c r="BF101" s="86">
        <v>2515887</v>
      </c>
      <c r="BG101" s="88">
        <v>1726646</v>
      </c>
      <c r="BH101" s="83">
        <v>2515887</v>
      </c>
      <c r="BI101" s="115">
        <v>2591363</v>
      </c>
      <c r="BJ101" s="84">
        <v>1899080</v>
      </c>
      <c r="BK101" s="131">
        <v>2591363</v>
      </c>
      <c r="BL101" s="86">
        <v>2591363</v>
      </c>
      <c r="BM101" s="88">
        <v>2025026</v>
      </c>
      <c r="BN101" s="83">
        <v>2591363</v>
      </c>
      <c r="BO101" s="115">
        <v>2643190</v>
      </c>
      <c r="BP101" s="84">
        <v>2078308</v>
      </c>
    </row>
    <row r="102" spans="1:68" x14ac:dyDescent="0.25">
      <c r="A102" s="7" t="s">
        <v>207</v>
      </c>
      <c r="B102" s="4" t="s">
        <v>209</v>
      </c>
      <c r="C102" s="21" t="s">
        <v>208</v>
      </c>
      <c r="D102" s="62">
        <v>5415506</v>
      </c>
      <c r="E102" s="63">
        <v>5927809</v>
      </c>
      <c r="F102" s="63">
        <v>7977024</v>
      </c>
      <c r="G102" s="27">
        <f t="shared" si="8"/>
        <v>0.19999976576389469</v>
      </c>
      <c r="H102" s="68">
        <v>5417147</v>
      </c>
      <c r="I102" s="69">
        <v>6569875</v>
      </c>
      <c r="J102" s="69">
        <v>8491089</v>
      </c>
      <c r="K102" s="45">
        <f t="shared" si="9"/>
        <v>0.37479983469800687</v>
      </c>
      <c r="L102" s="62">
        <v>5417147</v>
      </c>
      <c r="M102" s="63">
        <v>6549359</v>
      </c>
      <c r="N102" s="63">
        <v>8893128</v>
      </c>
      <c r="O102" s="27">
        <f t="shared" si="10"/>
        <v>0.32572445016241458</v>
      </c>
      <c r="P102" s="68">
        <v>5417147</v>
      </c>
      <c r="Q102" s="69">
        <v>6549359</v>
      </c>
      <c r="R102" s="69">
        <v>8865899</v>
      </c>
      <c r="S102" s="45">
        <f t="shared" si="11"/>
        <v>0.32829614886776431</v>
      </c>
      <c r="T102" s="62">
        <v>6549359</v>
      </c>
      <c r="U102" s="63">
        <v>6549359</v>
      </c>
      <c r="V102" s="63">
        <v>9496665</v>
      </c>
      <c r="W102" s="27">
        <f t="shared" si="12"/>
        <v>0</v>
      </c>
      <c r="X102" s="74">
        <v>6549359</v>
      </c>
      <c r="Y102" s="69">
        <v>6595790</v>
      </c>
      <c r="Z102" s="69">
        <v>9280611</v>
      </c>
      <c r="AA102" s="40">
        <f t="shared" si="13"/>
        <v>1.6999896018382778E-2</v>
      </c>
      <c r="AB102" s="26">
        <v>6595458</v>
      </c>
      <c r="AC102" s="14">
        <v>6615244</v>
      </c>
      <c r="AD102" s="14">
        <v>8858460</v>
      </c>
      <c r="AE102" s="15">
        <f t="shared" si="14"/>
        <v>0.34846181505765106</v>
      </c>
      <c r="AF102" s="27">
        <f t="shared" si="15"/>
        <v>8.7432534306200356E-3</v>
      </c>
      <c r="AG102" s="77">
        <v>6615244</v>
      </c>
      <c r="AH102" s="78">
        <v>6697327</v>
      </c>
      <c r="AI102" s="79">
        <v>8519731</v>
      </c>
      <c r="AJ102" s="80">
        <v>6697384</v>
      </c>
      <c r="AK102" s="81">
        <v>6760000</v>
      </c>
      <c r="AL102" s="82">
        <v>8262787</v>
      </c>
      <c r="AM102" s="77">
        <v>6758503</v>
      </c>
      <c r="AN102" s="78">
        <v>7130283</v>
      </c>
      <c r="AO102" s="79">
        <v>8192108</v>
      </c>
      <c r="AP102" s="83">
        <v>7125811</v>
      </c>
      <c r="AQ102" s="115">
        <v>7364525</v>
      </c>
      <c r="AR102" s="84">
        <v>8347581</v>
      </c>
      <c r="AS102" s="85">
        <v>7364526</v>
      </c>
      <c r="AT102" s="85">
        <v>7582836</v>
      </c>
      <c r="AU102" s="87">
        <v>8350760</v>
      </c>
      <c r="AV102" s="83">
        <v>7582574</v>
      </c>
      <c r="AW102" s="115">
        <v>7776505</v>
      </c>
      <c r="AX102" s="84">
        <v>8546104</v>
      </c>
      <c r="AY102" s="131">
        <v>7776505</v>
      </c>
      <c r="AZ102" s="86">
        <v>7776505</v>
      </c>
      <c r="BA102" s="88">
        <v>9176626</v>
      </c>
      <c r="BB102" s="83">
        <v>7776505</v>
      </c>
      <c r="BC102" s="115">
        <v>8150524</v>
      </c>
      <c r="BD102" s="84">
        <v>9147543</v>
      </c>
      <c r="BE102" s="131">
        <v>8178446</v>
      </c>
      <c r="BF102" s="86">
        <v>8685083</v>
      </c>
      <c r="BG102" s="88">
        <v>9191720</v>
      </c>
      <c r="BH102" s="83">
        <v>8698944</v>
      </c>
      <c r="BI102" s="115">
        <v>9669160</v>
      </c>
      <c r="BJ102" s="84">
        <v>9669160</v>
      </c>
      <c r="BK102" s="131">
        <v>9604195</v>
      </c>
      <c r="BL102" s="86">
        <v>9973258</v>
      </c>
      <c r="BM102" s="88">
        <v>9973258</v>
      </c>
      <c r="BN102" s="83">
        <v>9926668</v>
      </c>
      <c r="BO102" s="115">
        <v>10125201</v>
      </c>
      <c r="BP102" s="84">
        <v>9780899</v>
      </c>
    </row>
    <row r="103" spans="1:68" x14ac:dyDescent="0.25">
      <c r="A103" s="7" t="s">
        <v>210</v>
      </c>
      <c r="B103" s="4" t="s">
        <v>209</v>
      </c>
      <c r="C103" s="21" t="s">
        <v>211</v>
      </c>
      <c r="D103" s="62">
        <v>14410807</v>
      </c>
      <c r="E103" s="63">
        <v>16280307</v>
      </c>
      <c r="F103" s="63">
        <v>23758311</v>
      </c>
      <c r="G103" s="27">
        <f t="shared" si="8"/>
        <v>0.19999991441565576</v>
      </c>
      <c r="H103" s="68">
        <v>14410807</v>
      </c>
      <c r="I103" s="69">
        <v>18206080</v>
      </c>
      <c r="J103" s="69">
        <v>24531537</v>
      </c>
      <c r="K103" s="45">
        <f t="shared" si="9"/>
        <v>0.37499992589467362</v>
      </c>
      <c r="L103" s="62">
        <v>14410807</v>
      </c>
      <c r="M103" s="63">
        <v>18215631</v>
      </c>
      <c r="N103" s="63">
        <v>27121407</v>
      </c>
      <c r="O103" s="27">
        <f t="shared" si="10"/>
        <v>0.29934259594354318</v>
      </c>
      <c r="P103" s="68">
        <v>14410807</v>
      </c>
      <c r="Q103" s="69">
        <v>18215631</v>
      </c>
      <c r="R103" s="69">
        <v>27107998</v>
      </c>
      <c r="S103" s="45">
        <f t="shared" si="11"/>
        <v>0.29965871979085767</v>
      </c>
      <c r="T103" s="62">
        <v>18215631</v>
      </c>
      <c r="U103" s="63">
        <v>18215631</v>
      </c>
      <c r="V103" s="63">
        <v>24427130</v>
      </c>
      <c r="W103" s="27">
        <f t="shared" si="12"/>
        <v>0</v>
      </c>
      <c r="X103" s="74">
        <v>18215631</v>
      </c>
      <c r="Y103" s="69">
        <v>18324924</v>
      </c>
      <c r="Z103" s="69">
        <v>24445232</v>
      </c>
      <c r="AA103" s="40">
        <f t="shared" si="13"/>
        <v>1.7544141270042817E-2</v>
      </c>
      <c r="AB103" s="26">
        <v>18324924</v>
      </c>
      <c r="AC103" s="14">
        <v>18379898</v>
      </c>
      <c r="AD103" s="14">
        <v>25122028</v>
      </c>
      <c r="AE103" s="15">
        <f t="shared" si="14"/>
        <v>0.3705544867387201</v>
      </c>
      <c r="AF103" s="27">
        <f t="shared" si="15"/>
        <v>8.0878562399516029E-3</v>
      </c>
      <c r="AG103" s="77">
        <v>18379898</v>
      </c>
      <c r="AH103" s="78">
        <v>18640142</v>
      </c>
      <c r="AI103" s="79">
        <v>24418053</v>
      </c>
      <c r="AJ103" s="80">
        <v>18638758</v>
      </c>
      <c r="AK103" s="81">
        <v>18859978</v>
      </c>
      <c r="AL103" s="82">
        <v>23295053</v>
      </c>
      <c r="AM103" s="77">
        <v>18859251</v>
      </c>
      <c r="AN103" s="78">
        <v>19594915</v>
      </c>
      <c r="AO103" s="79">
        <v>22617356</v>
      </c>
      <c r="AP103" s="83">
        <v>19591281</v>
      </c>
      <c r="AQ103" s="115">
        <v>20247588</v>
      </c>
      <c r="AR103" s="84">
        <v>21742786</v>
      </c>
      <c r="AS103" s="85">
        <v>20247589</v>
      </c>
      <c r="AT103" s="85">
        <v>20632293</v>
      </c>
      <c r="AU103" s="87">
        <v>22170922</v>
      </c>
      <c r="AV103" s="83">
        <v>20632293</v>
      </c>
      <c r="AW103" s="115">
        <v>21260553</v>
      </c>
      <c r="AX103" s="84">
        <v>23782222</v>
      </c>
      <c r="AY103" s="131">
        <v>21260554</v>
      </c>
      <c r="AZ103" s="86">
        <v>21260554</v>
      </c>
      <c r="BA103" s="88">
        <v>24235094</v>
      </c>
      <c r="BB103" s="83">
        <v>21260554</v>
      </c>
      <c r="BC103" s="115">
        <v>21984521</v>
      </c>
      <c r="BD103" s="84">
        <v>21791352</v>
      </c>
      <c r="BE103" s="131">
        <v>21988949</v>
      </c>
      <c r="BF103" s="86">
        <v>22648617</v>
      </c>
      <c r="BG103" s="88">
        <v>20885945</v>
      </c>
      <c r="BH103" s="83">
        <v>22648617</v>
      </c>
      <c r="BI103" s="115">
        <v>23328075</v>
      </c>
      <c r="BJ103" s="84">
        <v>23124779</v>
      </c>
      <c r="BK103" s="131">
        <v>23328075</v>
      </c>
      <c r="BL103" s="86">
        <v>23328075</v>
      </c>
      <c r="BM103" s="88">
        <v>23291891</v>
      </c>
      <c r="BN103" s="83">
        <v>23328075</v>
      </c>
      <c r="BO103" s="115">
        <v>23794636</v>
      </c>
      <c r="BP103" s="84">
        <v>23609684</v>
      </c>
    </row>
    <row r="104" spans="1:68" x14ac:dyDescent="0.25">
      <c r="A104" s="7" t="s">
        <v>212</v>
      </c>
      <c r="B104" s="4" t="s">
        <v>209</v>
      </c>
      <c r="C104" s="21" t="s">
        <v>213</v>
      </c>
      <c r="D104" s="62">
        <v>4162853</v>
      </c>
      <c r="E104" s="63">
        <v>4594826</v>
      </c>
      <c r="F104" s="63">
        <v>6322719</v>
      </c>
      <c r="G104" s="27">
        <f t="shared" si="8"/>
        <v>0.19999990740166287</v>
      </c>
      <c r="H104" s="68">
        <v>4162853</v>
      </c>
      <c r="I104" s="69">
        <v>5121491</v>
      </c>
      <c r="J104" s="69">
        <v>6719222</v>
      </c>
      <c r="K104" s="45">
        <f t="shared" si="9"/>
        <v>0.37499985330756241</v>
      </c>
      <c r="L104" s="62">
        <v>4162853</v>
      </c>
      <c r="M104" s="63">
        <v>5120707</v>
      </c>
      <c r="N104" s="63">
        <v>7409224</v>
      </c>
      <c r="O104" s="27">
        <f t="shared" si="10"/>
        <v>0.29505376927036375</v>
      </c>
      <c r="P104" s="68">
        <v>4162853</v>
      </c>
      <c r="Q104" s="69">
        <v>5120707</v>
      </c>
      <c r="R104" s="69">
        <v>7355628</v>
      </c>
      <c r="S104" s="45">
        <f t="shared" si="11"/>
        <v>0.30000673395400551</v>
      </c>
      <c r="T104" s="62">
        <v>5120707</v>
      </c>
      <c r="U104" s="63">
        <v>5120707</v>
      </c>
      <c r="V104" s="63">
        <v>7224579</v>
      </c>
      <c r="W104" s="27">
        <f t="shared" si="12"/>
        <v>0</v>
      </c>
      <c r="X104" s="74">
        <v>5120707</v>
      </c>
      <c r="Y104" s="69">
        <v>5156735</v>
      </c>
      <c r="Z104" s="69">
        <v>7240010</v>
      </c>
      <c r="AA104" s="40">
        <f t="shared" si="13"/>
        <v>1.6999928750159841E-2</v>
      </c>
      <c r="AB104" s="26">
        <v>5156915</v>
      </c>
      <c r="AC104" s="14">
        <v>5172385</v>
      </c>
      <c r="AD104" s="14">
        <v>6920598</v>
      </c>
      <c r="AE104" s="15">
        <f t="shared" si="14"/>
        <v>0.36607155483918924</v>
      </c>
      <c r="AF104" s="27">
        <f t="shared" si="15"/>
        <v>8.7714175393197071E-3</v>
      </c>
      <c r="AG104" s="77">
        <v>5172385</v>
      </c>
      <c r="AH104" s="78">
        <v>5239802</v>
      </c>
      <c r="AI104" s="79">
        <v>6736594</v>
      </c>
      <c r="AJ104" s="80">
        <v>5240005</v>
      </c>
      <c r="AK104" s="81">
        <v>5306135</v>
      </c>
      <c r="AL104" s="82">
        <v>6893276</v>
      </c>
      <c r="AM104" s="77">
        <v>5305093</v>
      </c>
      <c r="AN104" s="78">
        <v>5674814</v>
      </c>
      <c r="AO104" s="79">
        <v>6911924</v>
      </c>
      <c r="AP104" s="83">
        <v>5671272</v>
      </c>
      <c r="AQ104" s="115">
        <v>5861259</v>
      </c>
      <c r="AR104" s="84">
        <v>6956993</v>
      </c>
      <c r="AS104" s="85">
        <v>5861260</v>
      </c>
      <c r="AT104" s="85">
        <v>6125243</v>
      </c>
      <c r="AU104" s="87">
        <v>7586606</v>
      </c>
      <c r="AV104" s="83">
        <v>6125244</v>
      </c>
      <c r="AW104" s="115">
        <v>6345084</v>
      </c>
      <c r="AX104" s="84">
        <v>8170202</v>
      </c>
      <c r="AY104" s="131">
        <v>6344428</v>
      </c>
      <c r="AZ104" s="86">
        <v>6344428</v>
      </c>
      <c r="BA104" s="88">
        <v>8576298</v>
      </c>
      <c r="BB104" s="83">
        <v>6344428</v>
      </c>
      <c r="BC104" s="115">
        <v>6980770</v>
      </c>
      <c r="BD104" s="84">
        <v>8677061</v>
      </c>
      <c r="BE104" s="131">
        <v>6921818</v>
      </c>
      <c r="BF104" s="86">
        <v>7762232</v>
      </c>
      <c r="BG104" s="88">
        <v>8602646</v>
      </c>
      <c r="BH104" s="83">
        <v>7751776</v>
      </c>
      <c r="BI104" s="115">
        <v>8759095</v>
      </c>
      <c r="BJ104" s="84">
        <v>8759095</v>
      </c>
      <c r="BK104" s="131">
        <v>8725463</v>
      </c>
      <c r="BL104" s="86">
        <v>8857654</v>
      </c>
      <c r="BM104" s="88">
        <v>8857654</v>
      </c>
      <c r="BN104" s="83">
        <v>8818237</v>
      </c>
      <c r="BO104" s="115">
        <v>9082712</v>
      </c>
      <c r="BP104" s="84">
        <v>9082712</v>
      </c>
    </row>
    <row r="105" spans="1:68" x14ac:dyDescent="0.25">
      <c r="A105" s="7" t="s">
        <v>214</v>
      </c>
      <c r="B105" s="4" t="s">
        <v>209</v>
      </c>
      <c r="C105" s="21" t="s">
        <v>215</v>
      </c>
      <c r="D105" s="62">
        <v>11910254</v>
      </c>
      <c r="E105" s="63">
        <v>13229337</v>
      </c>
      <c r="F105" s="63">
        <v>18505669</v>
      </c>
      <c r="G105" s="27">
        <f t="shared" si="8"/>
        <v>0.2</v>
      </c>
      <c r="H105" s="68">
        <v>11910254</v>
      </c>
      <c r="I105" s="69">
        <v>14170106</v>
      </c>
      <c r="J105" s="69">
        <v>17936526</v>
      </c>
      <c r="K105" s="45">
        <f t="shared" si="9"/>
        <v>0.375</v>
      </c>
      <c r="L105" s="62">
        <v>11950346</v>
      </c>
      <c r="M105" s="63">
        <v>14198292</v>
      </c>
      <c r="N105" s="63">
        <v>19548313</v>
      </c>
      <c r="O105" s="27">
        <f t="shared" si="10"/>
        <v>0.29430854095261638</v>
      </c>
      <c r="P105" s="68">
        <v>11950346</v>
      </c>
      <c r="Q105" s="69">
        <v>14198292</v>
      </c>
      <c r="R105" s="69">
        <v>19469423</v>
      </c>
      <c r="S105" s="45">
        <f t="shared" si="11"/>
        <v>0.29896568421895398</v>
      </c>
      <c r="T105" s="62">
        <v>14198292</v>
      </c>
      <c r="U105" s="63">
        <v>14198292</v>
      </c>
      <c r="V105" s="63">
        <v>21340954</v>
      </c>
      <c r="W105" s="27">
        <f t="shared" si="12"/>
        <v>0</v>
      </c>
      <c r="X105" s="74">
        <v>14198292</v>
      </c>
      <c r="Y105" s="69">
        <v>14323647</v>
      </c>
      <c r="Z105" s="69">
        <v>21572140</v>
      </c>
      <c r="AA105" s="40">
        <f t="shared" si="13"/>
        <v>1.6999943584408032E-2</v>
      </c>
      <c r="AB105" s="26">
        <v>14323647</v>
      </c>
      <c r="AC105" s="14">
        <v>14366617</v>
      </c>
      <c r="AD105" s="14">
        <v>20428283</v>
      </c>
      <c r="AE105" s="15">
        <f t="shared" si="14"/>
        <v>0.28837222789450473</v>
      </c>
      <c r="AF105" s="27">
        <f t="shared" si="15"/>
        <v>7.0389127214136931E-3</v>
      </c>
      <c r="AG105" s="77">
        <v>14366617</v>
      </c>
      <c r="AH105" s="78">
        <v>14553580</v>
      </c>
      <c r="AI105" s="79">
        <v>18704507</v>
      </c>
      <c r="AJ105" s="80">
        <v>14551844</v>
      </c>
      <c r="AK105" s="81">
        <v>14605685</v>
      </c>
      <c r="AL105" s="82">
        <v>18464717</v>
      </c>
      <c r="AM105" s="77">
        <v>14605685</v>
      </c>
      <c r="AN105" s="78">
        <v>14805767</v>
      </c>
      <c r="AO105" s="79">
        <v>17957183</v>
      </c>
      <c r="AP105" s="83">
        <v>14805505</v>
      </c>
      <c r="AQ105" s="115">
        <v>15301634</v>
      </c>
      <c r="AR105" s="84">
        <v>17476824</v>
      </c>
      <c r="AS105" s="85">
        <v>15301489</v>
      </c>
      <c r="AT105" s="85">
        <v>15781505</v>
      </c>
      <c r="AU105" s="87">
        <v>16800585</v>
      </c>
      <c r="AV105" s="83">
        <v>15781772</v>
      </c>
      <c r="AW105" s="115">
        <v>16177430</v>
      </c>
      <c r="AX105" s="84">
        <v>17105737</v>
      </c>
      <c r="AY105" s="131">
        <v>16177430</v>
      </c>
      <c r="AZ105" s="86">
        <v>16177430</v>
      </c>
      <c r="BA105" s="88">
        <v>16912078</v>
      </c>
      <c r="BB105" s="83">
        <v>16177430</v>
      </c>
      <c r="BC105" s="115">
        <v>16662752</v>
      </c>
      <c r="BD105" s="84">
        <v>15611489</v>
      </c>
      <c r="BE105" s="131">
        <v>16662752</v>
      </c>
      <c r="BF105" s="86">
        <v>17235126</v>
      </c>
      <c r="BG105" s="88">
        <v>17807499</v>
      </c>
      <c r="BH105" s="83">
        <v>17218999</v>
      </c>
      <c r="BI105" s="115">
        <v>19594050</v>
      </c>
      <c r="BJ105" s="84">
        <v>19594050</v>
      </c>
      <c r="BK105" s="131">
        <v>19563429</v>
      </c>
      <c r="BL105" s="86">
        <v>19657482</v>
      </c>
      <c r="BM105" s="88">
        <v>19657482</v>
      </c>
      <c r="BN105" s="83">
        <v>19658629</v>
      </c>
      <c r="BO105" s="115">
        <v>20051801</v>
      </c>
      <c r="BP105" s="84">
        <v>19787618</v>
      </c>
    </row>
    <row r="106" spans="1:68" x14ac:dyDescent="0.25">
      <c r="A106" s="7" t="s">
        <v>216</v>
      </c>
      <c r="B106" s="4" t="s">
        <v>209</v>
      </c>
      <c r="C106" s="21" t="s">
        <v>217</v>
      </c>
      <c r="D106" s="62">
        <v>6336556</v>
      </c>
      <c r="E106" s="63">
        <v>7253017</v>
      </c>
      <c r="F106" s="63">
        <v>10918864</v>
      </c>
      <c r="G106" s="27">
        <f t="shared" si="8"/>
        <v>0.19999986906161699</v>
      </c>
      <c r="H106" s="68">
        <v>6328817</v>
      </c>
      <c r="I106" s="69">
        <v>8048096</v>
      </c>
      <c r="J106" s="69">
        <v>10913562</v>
      </c>
      <c r="K106" s="45">
        <f t="shared" si="9"/>
        <v>0.37563398431201533</v>
      </c>
      <c r="L106" s="62">
        <v>6328817</v>
      </c>
      <c r="M106" s="63">
        <v>8050625</v>
      </c>
      <c r="N106" s="63">
        <v>10729501</v>
      </c>
      <c r="O106" s="27">
        <f t="shared" si="10"/>
        <v>0.39125917698248724</v>
      </c>
      <c r="P106" s="68">
        <v>6328817</v>
      </c>
      <c r="Q106" s="69">
        <v>8050625</v>
      </c>
      <c r="R106" s="69">
        <v>10729654</v>
      </c>
      <c r="S106" s="45">
        <f t="shared" si="11"/>
        <v>0.39124557442141122</v>
      </c>
      <c r="T106" s="62">
        <v>8050625</v>
      </c>
      <c r="U106" s="63">
        <v>8050625</v>
      </c>
      <c r="V106" s="63">
        <v>10885740</v>
      </c>
      <c r="W106" s="27">
        <f t="shared" si="12"/>
        <v>0</v>
      </c>
      <c r="X106" s="74">
        <v>8050625</v>
      </c>
      <c r="Y106" s="69">
        <v>8098928</v>
      </c>
      <c r="Z106" s="69">
        <v>10820954</v>
      </c>
      <c r="AA106" s="40">
        <f t="shared" si="13"/>
        <v>1.7435835238341729E-2</v>
      </c>
      <c r="AB106" s="26">
        <v>8098928</v>
      </c>
      <c r="AC106" s="14">
        <v>8123224</v>
      </c>
      <c r="AD106" s="14">
        <v>9715364</v>
      </c>
      <c r="AE106" s="15">
        <f t="shared" si="14"/>
        <v>0.52878648328049416</v>
      </c>
      <c r="AF106" s="27">
        <f t="shared" si="15"/>
        <v>1.5030598180193958E-2</v>
      </c>
      <c r="AG106" s="77">
        <v>8123224</v>
      </c>
      <c r="AH106" s="78">
        <v>8200878</v>
      </c>
      <c r="AI106" s="79">
        <v>9924946</v>
      </c>
      <c r="AJ106" s="80">
        <v>8199441</v>
      </c>
      <c r="AK106" s="81">
        <v>8276872</v>
      </c>
      <c r="AL106" s="82">
        <v>10135224</v>
      </c>
      <c r="AM106" s="77">
        <v>8279130</v>
      </c>
      <c r="AN106" s="78">
        <v>8691393</v>
      </c>
      <c r="AO106" s="79">
        <v>9787994</v>
      </c>
      <c r="AP106" s="83">
        <v>8691432</v>
      </c>
      <c r="AQ106" s="115">
        <v>8982594</v>
      </c>
      <c r="AR106" s="84">
        <v>9819502</v>
      </c>
      <c r="AS106" s="85">
        <v>8982595</v>
      </c>
      <c r="AT106" s="85">
        <v>9263992</v>
      </c>
      <c r="AU106" s="87">
        <v>11084892</v>
      </c>
      <c r="AV106" s="83">
        <v>9263993</v>
      </c>
      <c r="AW106" s="115">
        <v>9488870</v>
      </c>
      <c r="AX106" s="84">
        <v>10160508</v>
      </c>
      <c r="AY106" s="131">
        <v>9488871</v>
      </c>
      <c r="AZ106" s="86">
        <v>9488871</v>
      </c>
      <c r="BA106" s="88">
        <v>10295336</v>
      </c>
      <c r="BB106" s="83">
        <v>9488871</v>
      </c>
      <c r="BC106" s="115">
        <v>9773537</v>
      </c>
      <c r="BD106" s="84">
        <v>9962624</v>
      </c>
      <c r="BE106" s="131">
        <v>9773537</v>
      </c>
      <c r="BF106" s="86">
        <v>10103236</v>
      </c>
      <c r="BG106" s="88">
        <v>10432934</v>
      </c>
      <c r="BH106" s="83">
        <v>10091730</v>
      </c>
      <c r="BI106" s="115">
        <v>11610572</v>
      </c>
      <c r="BJ106" s="84">
        <v>11610572</v>
      </c>
      <c r="BK106" s="131">
        <v>11591250</v>
      </c>
      <c r="BL106" s="86">
        <v>11735900</v>
      </c>
      <c r="BM106" s="88">
        <v>11735900</v>
      </c>
      <c r="BN106" s="83">
        <v>11716332</v>
      </c>
      <c r="BO106" s="115">
        <v>11950658</v>
      </c>
      <c r="BP106" s="84">
        <v>11804617</v>
      </c>
    </row>
    <row r="107" spans="1:68" x14ac:dyDescent="0.25">
      <c r="A107" s="7" t="s">
        <v>218</v>
      </c>
      <c r="B107" s="4" t="s">
        <v>220</v>
      </c>
      <c r="C107" s="21" t="s">
        <v>219</v>
      </c>
      <c r="D107" s="62">
        <v>585155</v>
      </c>
      <c r="E107" s="63">
        <v>602709</v>
      </c>
      <c r="F107" s="63">
        <v>658591</v>
      </c>
      <c r="G107" s="27">
        <f t="shared" si="8"/>
        <v>0.23903807396917043</v>
      </c>
      <c r="H107" s="68">
        <v>585155</v>
      </c>
      <c r="I107" s="69">
        <v>620790</v>
      </c>
      <c r="J107" s="69">
        <v>319440</v>
      </c>
      <c r="K107" s="45">
        <f t="shared" si="9"/>
        <v>-0.13410985454340177</v>
      </c>
      <c r="L107" s="62">
        <v>581466</v>
      </c>
      <c r="M107" s="63">
        <v>616876</v>
      </c>
      <c r="N107" s="63">
        <v>111116</v>
      </c>
      <c r="O107" s="27">
        <f t="shared" si="10"/>
        <v>-7.4698495271486101E-2</v>
      </c>
      <c r="P107" s="68">
        <v>581466</v>
      </c>
      <c r="Q107" s="69">
        <v>616876</v>
      </c>
      <c r="R107" s="69">
        <v>104909</v>
      </c>
      <c r="S107" s="45">
        <f t="shared" si="11"/>
        <v>-7.43038083587063E-2</v>
      </c>
      <c r="T107" s="62">
        <v>616876</v>
      </c>
      <c r="U107" s="63">
        <v>616876</v>
      </c>
      <c r="V107" s="63">
        <v>65000</v>
      </c>
      <c r="W107" s="27">
        <f t="shared" si="12"/>
        <v>0</v>
      </c>
      <c r="X107" s="74">
        <v>616876</v>
      </c>
      <c r="Y107" s="69">
        <v>620577</v>
      </c>
      <c r="Z107" s="69">
        <v>65000</v>
      </c>
      <c r="AA107" s="40">
        <f t="shared" si="13"/>
        <v>-6.70621661387703E-3</v>
      </c>
      <c r="AB107" s="26">
        <v>620577</v>
      </c>
      <c r="AC107" s="14">
        <v>622438</v>
      </c>
      <c r="AD107" s="14">
        <v>71000</v>
      </c>
      <c r="AE107" s="15">
        <f t="shared" si="14"/>
        <v>-7.2513152648520388E-2</v>
      </c>
      <c r="AF107" s="27">
        <f t="shared" si="15"/>
        <v>-3.386240690567473E-3</v>
      </c>
      <c r="AG107" s="77">
        <v>622438</v>
      </c>
      <c r="AH107" s="78">
        <v>627728</v>
      </c>
      <c r="AI107" s="79">
        <v>67000</v>
      </c>
      <c r="AJ107" s="80">
        <v>627728</v>
      </c>
      <c r="AK107" s="81">
        <v>630050</v>
      </c>
      <c r="AL107" s="82">
        <v>60000</v>
      </c>
      <c r="AM107" s="77">
        <v>630050</v>
      </c>
      <c r="AN107" s="78">
        <v>637693</v>
      </c>
      <c r="AO107" s="79">
        <v>51000</v>
      </c>
      <c r="AP107" s="83">
        <v>637693</v>
      </c>
      <c r="AQ107" s="115">
        <v>655165</v>
      </c>
      <c r="AR107" s="84">
        <v>69000</v>
      </c>
      <c r="AS107" s="85">
        <v>655166</v>
      </c>
      <c r="AT107" s="85">
        <v>667614</v>
      </c>
      <c r="AU107" s="87">
        <v>64000</v>
      </c>
      <c r="AV107" s="83">
        <v>667614</v>
      </c>
      <c r="AW107" s="115">
        <v>672621</v>
      </c>
      <c r="AX107" s="84">
        <v>57000</v>
      </c>
      <c r="AY107" s="131">
        <v>672621</v>
      </c>
      <c r="AZ107" s="86">
        <v>672621</v>
      </c>
      <c r="BA107" s="88">
        <v>47000</v>
      </c>
      <c r="BB107" s="83">
        <v>672621</v>
      </c>
      <c r="BC107" s="115">
        <v>692799</v>
      </c>
      <c r="BD107" s="84">
        <v>47000</v>
      </c>
      <c r="BE107" s="131">
        <v>692799</v>
      </c>
      <c r="BF107" s="86">
        <v>713582</v>
      </c>
      <c r="BG107" s="88">
        <v>45000</v>
      </c>
      <c r="BH107" s="83">
        <v>713582</v>
      </c>
      <c r="BI107" s="115">
        <v>734989</v>
      </c>
      <c r="BJ107" s="84">
        <v>44500</v>
      </c>
      <c r="BK107" s="131">
        <v>734989</v>
      </c>
      <c r="BL107" s="86">
        <v>734989</v>
      </c>
      <c r="BM107" s="88">
        <v>44500</v>
      </c>
      <c r="BN107" s="83">
        <v>734989</v>
      </c>
      <c r="BO107" s="115">
        <v>749688</v>
      </c>
      <c r="BP107" s="84">
        <v>43500</v>
      </c>
    </row>
    <row r="108" spans="1:68" x14ac:dyDescent="0.25">
      <c r="A108" s="7" t="s">
        <v>221</v>
      </c>
      <c r="B108" s="4" t="s">
        <v>220</v>
      </c>
      <c r="C108" s="21" t="s">
        <v>222</v>
      </c>
      <c r="D108" s="62">
        <v>837201</v>
      </c>
      <c r="E108" s="63">
        <v>909129</v>
      </c>
      <c r="F108" s="63">
        <v>1196841</v>
      </c>
      <c r="G108" s="27">
        <f t="shared" si="8"/>
        <v>0.2</v>
      </c>
      <c r="H108" s="68">
        <v>837201</v>
      </c>
      <c r="I108" s="69">
        <v>936400</v>
      </c>
      <c r="J108" s="69">
        <v>1023480</v>
      </c>
      <c r="K108" s="45">
        <f t="shared" si="9"/>
        <v>0.53252916324438071</v>
      </c>
      <c r="L108" s="62">
        <v>837201</v>
      </c>
      <c r="M108" s="63">
        <v>936400</v>
      </c>
      <c r="N108" s="63">
        <v>956593</v>
      </c>
      <c r="O108" s="27">
        <f t="shared" si="10"/>
        <v>0.83086806486196729</v>
      </c>
      <c r="P108" s="68">
        <v>837201</v>
      </c>
      <c r="Q108" s="69">
        <v>936400</v>
      </c>
      <c r="R108" s="69">
        <v>932217</v>
      </c>
      <c r="S108" s="45">
        <f t="shared" si="11"/>
        <v>1.0440241643512671</v>
      </c>
      <c r="T108" s="62">
        <v>936400</v>
      </c>
      <c r="U108" s="63">
        <v>936400</v>
      </c>
      <c r="V108" s="63">
        <v>820050</v>
      </c>
      <c r="W108" s="27">
        <f t="shared" si="12"/>
        <v>0</v>
      </c>
      <c r="X108" s="74">
        <v>936400</v>
      </c>
      <c r="Y108" s="69">
        <v>942018</v>
      </c>
      <c r="Z108" s="69">
        <v>854314</v>
      </c>
      <c r="AA108" s="40">
        <f t="shared" si="13"/>
        <v>-6.8440416148916994E-2</v>
      </c>
      <c r="AB108" s="26">
        <v>942018</v>
      </c>
      <c r="AC108" s="14">
        <v>944844</v>
      </c>
      <c r="AD108" s="14">
        <v>732829</v>
      </c>
      <c r="AE108" s="15">
        <f t="shared" si="14"/>
        <v>-1.0313398229410187</v>
      </c>
      <c r="AF108" s="27">
        <f t="shared" si="15"/>
        <v>-1.3509314543307727E-2</v>
      </c>
      <c r="AG108" s="77">
        <v>944844</v>
      </c>
      <c r="AH108" s="78">
        <v>952875</v>
      </c>
      <c r="AI108" s="79">
        <v>687610</v>
      </c>
      <c r="AJ108" s="80">
        <v>952875</v>
      </c>
      <c r="AK108" s="81">
        <v>956400</v>
      </c>
      <c r="AL108" s="82">
        <v>542987</v>
      </c>
      <c r="AM108" s="77">
        <v>956400</v>
      </c>
      <c r="AN108" s="78">
        <v>966400</v>
      </c>
      <c r="AO108" s="79">
        <v>473707</v>
      </c>
      <c r="AP108" s="83">
        <v>966400</v>
      </c>
      <c r="AQ108" s="115">
        <v>998774</v>
      </c>
      <c r="AR108" s="84">
        <v>399960</v>
      </c>
      <c r="AS108" s="85">
        <v>998774</v>
      </c>
      <c r="AT108" s="85">
        <v>1094932</v>
      </c>
      <c r="AU108" s="87">
        <v>220279</v>
      </c>
      <c r="AV108" s="83">
        <v>1094935</v>
      </c>
      <c r="AW108" s="115">
        <v>1124058</v>
      </c>
      <c r="AX108" s="84">
        <v>243529</v>
      </c>
      <c r="AY108" s="131">
        <v>1124059</v>
      </c>
      <c r="AZ108" s="86">
        <v>1124059</v>
      </c>
      <c r="BA108" s="88">
        <v>288789</v>
      </c>
      <c r="BB108" s="83">
        <v>1124059</v>
      </c>
      <c r="BC108" s="115">
        <v>1183075</v>
      </c>
      <c r="BD108" s="84">
        <v>277159</v>
      </c>
      <c r="BE108" s="131">
        <v>1184272</v>
      </c>
      <c r="BF108" s="86">
        <v>1219800</v>
      </c>
      <c r="BG108" s="88">
        <v>470828</v>
      </c>
      <c r="BH108" s="83">
        <v>1219800</v>
      </c>
      <c r="BI108" s="115">
        <v>1256394</v>
      </c>
      <c r="BJ108" s="84">
        <v>464945</v>
      </c>
      <c r="BK108" s="131">
        <v>1256394</v>
      </c>
      <c r="BL108" s="86">
        <v>1256394</v>
      </c>
      <c r="BM108" s="88">
        <v>409339</v>
      </c>
      <c r="BN108" s="83">
        <v>1256394</v>
      </c>
      <c r="BO108" s="115">
        <v>1281521</v>
      </c>
      <c r="BP108" s="84">
        <v>399658</v>
      </c>
    </row>
    <row r="109" spans="1:68" x14ac:dyDescent="0.25">
      <c r="A109" s="7" t="s">
        <v>223</v>
      </c>
      <c r="B109" s="4" t="s">
        <v>220</v>
      </c>
      <c r="C109" s="21" t="s">
        <v>224</v>
      </c>
      <c r="D109" s="62">
        <v>2890903</v>
      </c>
      <c r="E109" s="63">
        <v>3155158</v>
      </c>
      <c r="F109" s="63">
        <v>4212180</v>
      </c>
      <c r="G109" s="27">
        <f t="shared" si="8"/>
        <v>0.1999996972625725</v>
      </c>
      <c r="H109" s="68">
        <v>2890903</v>
      </c>
      <c r="I109" s="69">
        <v>3310094</v>
      </c>
      <c r="J109" s="69">
        <v>4008746</v>
      </c>
      <c r="K109" s="45">
        <f t="shared" si="9"/>
        <v>0.37499988817749896</v>
      </c>
      <c r="L109" s="62">
        <v>2890903</v>
      </c>
      <c r="M109" s="63">
        <v>3306614</v>
      </c>
      <c r="N109" s="63">
        <v>4025675</v>
      </c>
      <c r="O109" s="27">
        <f t="shared" si="10"/>
        <v>0.36633878876109033</v>
      </c>
      <c r="P109" s="68">
        <v>2890903</v>
      </c>
      <c r="Q109" s="69">
        <v>3306614</v>
      </c>
      <c r="R109" s="69">
        <v>4021734</v>
      </c>
      <c r="S109" s="45">
        <f t="shared" si="11"/>
        <v>0.36761549692217493</v>
      </c>
      <c r="T109" s="62">
        <v>3306614</v>
      </c>
      <c r="U109" s="63">
        <v>3306614</v>
      </c>
      <c r="V109" s="63">
        <v>3362850</v>
      </c>
      <c r="W109" s="27">
        <f t="shared" si="12"/>
        <v>0</v>
      </c>
      <c r="X109" s="74">
        <v>3306614</v>
      </c>
      <c r="Y109" s="69">
        <v>3326453</v>
      </c>
      <c r="Z109" s="69">
        <v>3414502</v>
      </c>
      <c r="AA109" s="40">
        <f t="shared" si="13"/>
        <v>0.18388514014533591</v>
      </c>
      <c r="AB109" s="26">
        <v>3326453</v>
      </c>
      <c r="AC109" s="14">
        <v>3336432</v>
      </c>
      <c r="AD109" s="14">
        <v>3501016</v>
      </c>
      <c r="AE109" s="15">
        <f t="shared" si="14"/>
        <v>0.73024013584368797</v>
      </c>
      <c r="AF109" s="27">
        <f t="shared" si="15"/>
        <v>5.7165607832129373E-2</v>
      </c>
      <c r="AG109" s="77">
        <v>3336432</v>
      </c>
      <c r="AH109" s="78">
        <v>3364791</v>
      </c>
      <c r="AI109" s="79">
        <v>3410927</v>
      </c>
      <c r="AJ109" s="80">
        <v>3364791</v>
      </c>
      <c r="AK109" s="81">
        <v>3377240</v>
      </c>
      <c r="AL109" s="82">
        <v>3304998</v>
      </c>
      <c r="AM109" s="77">
        <v>3377240</v>
      </c>
      <c r="AN109" s="78">
        <v>3470379</v>
      </c>
      <c r="AO109" s="79">
        <v>2653731</v>
      </c>
      <c r="AP109" s="83">
        <v>3470379</v>
      </c>
      <c r="AQ109" s="115">
        <v>3586636</v>
      </c>
      <c r="AR109" s="84">
        <v>3231624</v>
      </c>
      <c r="AS109" s="85">
        <v>3586637</v>
      </c>
      <c r="AT109" s="85">
        <v>3747258</v>
      </c>
      <c r="AU109" s="87">
        <v>3492255</v>
      </c>
      <c r="AV109" s="83">
        <v>3746947</v>
      </c>
      <c r="AW109" s="115">
        <v>3878744</v>
      </c>
      <c r="AX109" s="84">
        <v>3933533</v>
      </c>
      <c r="AY109" s="131">
        <v>3878744</v>
      </c>
      <c r="AZ109" s="86">
        <v>3878744</v>
      </c>
      <c r="BA109" s="88">
        <v>4150660</v>
      </c>
      <c r="BB109" s="83">
        <v>3878744</v>
      </c>
      <c r="BC109" s="115">
        <v>4013279</v>
      </c>
      <c r="BD109" s="84">
        <v>3948057</v>
      </c>
      <c r="BE109" s="131">
        <v>4014190</v>
      </c>
      <c r="BF109" s="86">
        <v>4221073</v>
      </c>
      <c r="BG109" s="88">
        <v>4427956</v>
      </c>
      <c r="BH109" s="83">
        <v>4239079</v>
      </c>
      <c r="BI109" s="115">
        <v>5000005</v>
      </c>
      <c r="BJ109" s="84">
        <v>5000005</v>
      </c>
      <c r="BK109" s="131">
        <v>4978780</v>
      </c>
      <c r="BL109" s="86">
        <v>4978780</v>
      </c>
      <c r="BM109" s="88">
        <v>4251554</v>
      </c>
      <c r="BN109" s="83">
        <v>4978780</v>
      </c>
      <c r="BO109" s="115">
        <v>5078355</v>
      </c>
      <c r="BP109" s="84">
        <v>3909891</v>
      </c>
    </row>
    <row r="110" spans="1:68" x14ac:dyDescent="0.25">
      <c r="A110" s="7" t="s">
        <v>225</v>
      </c>
      <c r="B110" s="4" t="s">
        <v>220</v>
      </c>
      <c r="C110" s="21" t="s">
        <v>226</v>
      </c>
      <c r="D110" s="62">
        <v>5175319</v>
      </c>
      <c r="E110" s="63">
        <v>5330578</v>
      </c>
      <c r="F110" s="63">
        <v>5918565</v>
      </c>
      <c r="G110" s="27">
        <f t="shared" si="8"/>
        <v>0.20889315246903448</v>
      </c>
      <c r="H110" s="68">
        <v>5175319</v>
      </c>
      <c r="I110" s="69">
        <v>5495313</v>
      </c>
      <c r="J110" s="69">
        <v>5220528</v>
      </c>
      <c r="K110" s="45">
        <f t="shared" si="9"/>
        <v>7.0781039173615872</v>
      </c>
      <c r="L110" s="62">
        <v>5175319</v>
      </c>
      <c r="M110" s="63">
        <v>5495313</v>
      </c>
      <c r="N110" s="63">
        <v>4810155</v>
      </c>
      <c r="O110" s="27">
        <f t="shared" si="10"/>
        <v>-0.8763021546483224</v>
      </c>
      <c r="P110" s="68">
        <v>5175319</v>
      </c>
      <c r="Q110" s="69">
        <v>5495313</v>
      </c>
      <c r="R110" s="69">
        <v>4781103</v>
      </c>
      <c r="S110" s="45">
        <f t="shared" si="11"/>
        <v>-0.81172250745784036</v>
      </c>
      <c r="T110" s="62">
        <v>5495313</v>
      </c>
      <c r="U110" s="63">
        <v>5495313</v>
      </c>
      <c r="V110" s="63">
        <v>4477462</v>
      </c>
      <c r="W110" s="27">
        <f t="shared" si="12"/>
        <v>0</v>
      </c>
      <c r="X110" s="74">
        <v>5495313</v>
      </c>
      <c r="Y110" s="69">
        <v>5528284</v>
      </c>
      <c r="Z110" s="69">
        <v>4360453</v>
      </c>
      <c r="AA110" s="40">
        <f t="shared" si="13"/>
        <v>-2.9052922827485329E-2</v>
      </c>
      <c r="AB110" s="26">
        <v>5528284</v>
      </c>
      <c r="AC110" s="14">
        <v>5544868</v>
      </c>
      <c r="AD110" s="14">
        <v>4365210</v>
      </c>
      <c r="AE110" s="15">
        <f t="shared" si="14"/>
        <v>-0.45617194723179227</v>
      </c>
      <c r="AF110" s="27">
        <f t="shared" si="15"/>
        <v>-1.425876599425316E-2</v>
      </c>
      <c r="AG110" s="77">
        <v>5544868</v>
      </c>
      <c r="AH110" s="78">
        <v>5591999</v>
      </c>
      <c r="AI110" s="79">
        <v>4144229</v>
      </c>
      <c r="AJ110" s="80">
        <v>5591999</v>
      </c>
      <c r="AK110" s="81">
        <v>5612689</v>
      </c>
      <c r="AL110" s="82">
        <v>4674557</v>
      </c>
      <c r="AM110" s="77">
        <v>5612689</v>
      </c>
      <c r="AN110" s="78">
        <v>5612689</v>
      </c>
      <c r="AO110" s="79">
        <v>4288525</v>
      </c>
      <c r="AP110" s="83">
        <v>5612689</v>
      </c>
      <c r="AQ110" s="115">
        <v>5766476</v>
      </c>
      <c r="AR110" s="84">
        <v>4090539</v>
      </c>
      <c r="AS110" s="85">
        <v>5766477</v>
      </c>
      <c r="AT110" s="85">
        <v>5938936</v>
      </c>
      <c r="AU110" s="87">
        <v>4857230</v>
      </c>
      <c r="AV110" s="83">
        <v>5939066</v>
      </c>
      <c r="AW110" s="115">
        <v>6118186</v>
      </c>
      <c r="AX110" s="84">
        <v>5274590</v>
      </c>
      <c r="AY110" s="131">
        <v>6118187</v>
      </c>
      <c r="AZ110" s="86">
        <v>6118187</v>
      </c>
      <c r="BA110" s="88">
        <v>5568791</v>
      </c>
      <c r="BB110" s="83">
        <v>6118187</v>
      </c>
      <c r="BC110" s="115">
        <v>6301732</v>
      </c>
      <c r="BD110" s="84">
        <v>5446399</v>
      </c>
      <c r="BE110" s="131">
        <v>6301732</v>
      </c>
      <c r="BF110" s="86">
        <v>6490783</v>
      </c>
      <c r="BG110" s="88">
        <v>5407006</v>
      </c>
      <c r="BH110" s="83">
        <v>6490783</v>
      </c>
      <c r="BI110" s="115">
        <v>6685506</v>
      </c>
      <c r="BJ110" s="84">
        <v>5835965</v>
      </c>
      <c r="BK110" s="131">
        <v>6685506</v>
      </c>
      <c r="BL110" s="86">
        <v>6685506</v>
      </c>
      <c r="BM110" s="88">
        <v>6012761</v>
      </c>
      <c r="BN110" s="83">
        <v>6685506</v>
      </c>
      <c r="BO110" s="115">
        <v>6819216</v>
      </c>
      <c r="BP110" s="84">
        <v>6462505</v>
      </c>
    </row>
    <row r="111" spans="1:68" x14ac:dyDescent="0.25">
      <c r="A111" s="7" t="s">
        <v>227</v>
      </c>
      <c r="B111" s="4" t="s">
        <v>220</v>
      </c>
      <c r="C111" s="21" t="s">
        <v>228</v>
      </c>
      <c r="D111" s="62">
        <v>2243810</v>
      </c>
      <c r="E111" s="63">
        <v>2311124</v>
      </c>
      <c r="F111" s="63">
        <v>2525408</v>
      </c>
      <c r="G111" s="27">
        <f t="shared" si="8"/>
        <v>0.23904289092962308</v>
      </c>
      <c r="H111" s="68">
        <v>2243810</v>
      </c>
      <c r="I111" s="69">
        <v>2380457</v>
      </c>
      <c r="J111" s="69">
        <v>2240588</v>
      </c>
      <c r="K111" s="45">
        <f t="shared" si="9"/>
        <v>-42.410614525139664</v>
      </c>
      <c r="L111" s="62">
        <v>2243810</v>
      </c>
      <c r="M111" s="63">
        <v>2380457</v>
      </c>
      <c r="N111" s="63">
        <v>2415870</v>
      </c>
      <c r="O111" s="27">
        <f t="shared" si="10"/>
        <v>0.79418226200162734</v>
      </c>
      <c r="P111" s="68">
        <v>2243810</v>
      </c>
      <c r="Q111" s="69">
        <v>2380457</v>
      </c>
      <c r="R111" s="69">
        <v>2410534</v>
      </c>
      <c r="S111" s="45">
        <f t="shared" si="11"/>
        <v>0.81960005758019239</v>
      </c>
      <c r="T111" s="62">
        <v>2380457</v>
      </c>
      <c r="U111" s="63">
        <v>2380457</v>
      </c>
      <c r="V111" s="63">
        <v>2173451</v>
      </c>
      <c r="W111" s="27">
        <f t="shared" si="12"/>
        <v>0</v>
      </c>
      <c r="X111" s="74">
        <v>2380457</v>
      </c>
      <c r="Y111" s="69">
        <v>2394739</v>
      </c>
      <c r="Z111" s="69">
        <v>2122405</v>
      </c>
      <c r="AA111" s="40">
        <f t="shared" si="13"/>
        <v>-5.5345434253561296E-2</v>
      </c>
      <c r="AB111" s="26">
        <v>2394739</v>
      </c>
      <c r="AC111" s="14">
        <v>2401923</v>
      </c>
      <c r="AD111" s="14">
        <v>2110153</v>
      </c>
      <c r="AE111" s="15">
        <f t="shared" si="14"/>
        <v>-1.1829758261819434</v>
      </c>
      <c r="AF111" s="27">
        <f t="shared" si="15"/>
        <v>-2.5243687321231542E-2</v>
      </c>
      <c r="AG111" s="77">
        <v>2401923</v>
      </c>
      <c r="AH111" s="78">
        <v>2422339</v>
      </c>
      <c r="AI111" s="79">
        <v>2178191</v>
      </c>
      <c r="AJ111" s="80">
        <v>2422339</v>
      </c>
      <c r="AK111" s="81">
        <v>2431301</v>
      </c>
      <c r="AL111" s="82">
        <v>2120461</v>
      </c>
      <c r="AM111" s="77">
        <v>2431301</v>
      </c>
      <c r="AN111" s="78">
        <v>2489510</v>
      </c>
      <c r="AO111" s="79">
        <v>2097892</v>
      </c>
      <c r="AP111" s="83">
        <v>2489511</v>
      </c>
      <c r="AQ111" s="115">
        <v>2572909</v>
      </c>
      <c r="AR111" s="84">
        <v>2042406</v>
      </c>
      <c r="AS111" s="85">
        <v>2572910</v>
      </c>
      <c r="AT111" s="85">
        <v>2700755</v>
      </c>
      <c r="AU111" s="87">
        <v>2157599</v>
      </c>
      <c r="AV111" s="83">
        <v>2700755</v>
      </c>
      <c r="AW111" s="115">
        <v>2798746</v>
      </c>
      <c r="AX111" s="84">
        <v>2254761</v>
      </c>
      <c r="AY111" s="131">
        <v>2798747</v>
      </c>
      <c r="AZ111" s="86">
        <v>2798747</v>
      </c>
      <c r="BA111" s="88">
        <v>2413185</v>
      </c>
      <c r="BB111" s="83">
        <v>2798747</v>
      </c>
      <c r="BC111" s="115">
        <v>2882709</v>
      </c>
      <c r="BD111" s="84">
        <v>2274158</v>
      </c>
      <c r="BE111" s="131">
        <v>2882709</v>
      </c>
      <c r="BF111" s="86">
        <v>2969190</v>
      </c>
      <c r="BG111" s="88">
        <v>2238928</v>
      </c>
      <c r="BH111" s="83">
        <v>2969190</v>
      </c>
      <c r="BI111" s="115">
        <v>3058265</v>
      </c>
      <c r="BJ111" s="84">
        <v>2135026</v>
      </c>
      <c r="BK111" s="131">
        <v>3058265</v>
      </c>
      <c r="BL111" s="86">
        <v>3058265</v>
      </c>
      <c r="BM111" s="88">
        <v>1077720</v>
      </c>
      <c r="BN111" s="83">
        <v>3058265</v>
      </c>
      <c r="BO111" s="115">
        <v>3119430</v>
      </c>
      <c r="BP111" s="84">
        <v>2089071</v>
      </c>
    </row>
    <row r="112" spans="1:68" x14ac:dyDescent="0.25">
      <c r="A112" s="7" t="s">
        <v>229</v>
      </c>
      <c r="B112" s="4" t="s">
        <v>220</v>
      </c>
      <c r="C112" s="21" t="s">
        <v>230</v>
      </c>
      <c r="D112" s="62">
        <v>3973030</v>
      </c>
      <c r="E112" s="63">
        <v>4092220</v>
      </c>
      <c r="F112" s="63">
        <v>4471645</v>
      </c>
      <c r="G112" s="27">
        <f t="shared" si="8"/>
        <v>0.23904214674648777</v>
      </c>
      <c r="H112" s="68">
        <v>3973030</v>
      </c>
      <c r="I112" s="69">
        <v>4214986</v>
      </c>
      <c r="J112" s="69">
        <v>4415182</v>
      </c>
      <c r="K112" s="45">
        <f t="shared" si="9"/>
        <v>0.54722357922162512</v>
      </c>
      <c r="L112" s="62">
        <v>3973030</v>
      </c>
      <c r="M112" s="63">
        <v>4214986</v>
      </c>
      <c r="N112" s="63">
        <v>4315058</v>
      </c>
      <c r="O112" s="27">
        <f t="shared" si="10"/>
        <v>0.70741576713017651</v>
      </c>
      <c r="P112" s="68">
        <v>3973030</v>
      </c>
      <c r="Q112" s="69">
        <v>4214986</v>
      </c>
      <c r="R112" s="69">
        <v>4305072</v>
      </c>
      <c r="S112" s="45">
        <f t="shared" si="11"/>
        <v>0.72869094873540097</v>
      </c>
      <c r="T112" s="62">
        <v>4214986</v>
      </c>
      <c r="U112" s="63">
        <v>4214986</v>
      </c>
      <c r="V112" s="63">
        <v>3292098</v>
      </c>
      <c r="W112" s="27">
        <f t="shared" si="12"/>
        <v>0</v>
      </c>
      <c r="X112" s="74">
        <v>4214986</v>
      </c>
      <c r="Y112" s="69">
        <v>4240275</v>
      </c>
      <c r="Z112" s="69">
        <v>3270409</v>
      </c>
      <c r="AA112" s="40">
        <f t="shared" si="13"/>
        <v>-2.6772830589777225E-2</v>
      </c>
      <c r="AB112" s="26">
        <v>4240275</v>
      </c>
      <c r="AC112" s="14">
        <v>4252995</v>
      </c>
      <c r="AD112" s="14">
        <v>3635327</v>
      </c>
      <c r="AE112" s="15">
        <f t="shared" si="14"/>
        <v>-0.82902728136853976</v>
      </c>
      <c r="AF112" s="27">
        <f t="shared" si="15"/>
        <v>-2.1026600633442874E-2</v>
      </c>
      <c r="AG112" s="77">
        <v>4252995</v>
      </c>
      <c r="AH112" s="78">
        <v>4289145</v>
      </c>
      <c r="AI112" s="79">
        <v>3598229</v>
      </c>
      <c r="AJ112" s="80">
        <v>4289145</v>
      </c>
      <c r="AK112" s="81">
        <v>4305014</v>
      </c>
      <c r="AL112" s="82">
        <v>3548708</v>
      </c>
      <c r="AM112" s="77">
        <v>4305014</v>
      </c>
      <c r="AN112" s="78">
        <v>4422441</v>
      </c>
      <c r="AO112" s="79">
        <v>3156571</v>
      </c>
      <c r="AP112" s="83">
        <v>4422441</v>
      </c>
      <c r="AQ112" s="115">
        <v>4570592</v>
      </c>
      <c r="AR112" s="84">
        <v>2829889</v>
      </c>
      <c r="AS112" s="85">
        <v>4570593</v>
      </c>
      <c r="AT112" s="85">
        <v>4715344</v>
      </c>
      <c r="AU112" s="87">
        <v>2795641</v>
      </c>
      <c r="AV112" s="83">
        <v>4715006</v>
      </c>
      <c r="AW112" s="115">
        <v>4853826</v>
      </c>
      <c r="AX112" s="84">
        <v>2499774</v>
      </c>
      <c r="AY112" s="131">
        <v>4853827</v>
      </c>
      <c r="AZ112" s="86">
        <v>4853827</v>
      </c>
      <c r="BA112" s="88">
        <v>2522938</v>
      </c>
      <c r="BB112" s="83">
        <v>4853827</v>
      </c>
      <c r="BC112" s="115">
        <v>4999441</v>
      </c>
      <c r="BD112" s="84">
        <v>2436121</v>
      </c>
      <c r="BE112" s="131">
        <v>4999441</v>
      </c>
      <c r="BF112" s="86">
        <v>5149424</v>
      </c>
      <c r="BG112" s="88">
        <v>2566506</v>
      </c>
      <c r="BH112" s="83">
        <v>5149424</v>
      </c>
      <c r="BI112" s="115">
        <v>5303906</v>
      </c>
      <c r="BJ112" s="84">
        <v>2614646</v>
      </c>
      <c r="BK112" s="131">
        <v>5303906</v>
      </c>
      <c r="BL112" s="86">
        <v>5303906</v>
      </c>
      <c r="BM112" s="88">
        <v>2632966</v>
      </c>
      <c r="BN112" s="83">
        <v>5303906</v>
      </c>
      <c r="BO112" s="115">
        <v>5409984</v>
      </c>
      <c r="BP112" s="84">
        <v>2666661</v>
      </c>
    </row>
    <row r="113" spans="1:68" x14ac:dyDescent="0.25">
      <c r="A113" s="7" t="s">
        <v>231</v>
      </c>
      <c r="B113" s="4" t="s">
        <v>220</v>
      </c>
      <c r="C113" s="21" t="s">
        <v>232</v>
      </c>
      <c r="D113" s="62">
        <v>1947331</v>
      </c>
      <c r="E113" s="63">
        <v>2021130</v>
      </c>
      <c r="F113" s="63">
        <v>2316327</v>
      </c>
      <c r="G113" s="27">
        <f t="shared" si="8"/>
        <v>0.19999945798870447</v>
      </c>
      <c r="H113" s="68">
        <v>1943350</v>
      </c>
      <c r="I113" s="69">
        <v>2079625</v>
      </c>
      <c r="J113" s="69">
        <v>2306752</v>
      </c>
      <c r="K113" s="45">
        <f t="shared" si="9"/>
        <v>0.37915146861201765</v>
      </c>
      <c r="L113" s="62">
        <v>1943350</v>
      </c>
      <c r="M113" s="63">
        <v>2078160</v>
      </c>
      <c r="N113" s="63">
        <v>1956698</v>
      </c>
      <c r="O113" s="27">
        <f t="shared" si="10"/>
        <v>10.099640395564879</v>
      </c>
      <c r="P113" s="68">
        <v>1943350</v>
      </c>
      <c r="Q113" s="69">
        <v>2078160</v>
      </c>
      <c r="R113" s="69">
        <v>1971651</v>
      </c>
      <c r="S113" s="45">
        <f t="shared" si="11"/>
        <v>4.7634359209921913</v>
      </c>
      <c r="T113" s="62">
        <v>2078160</v>
      </c>
      <c r="U113" s="63">
        <v>2078160</v>
      </c>
      <c r="V113" s="63">
        <v>1186997</v>
      </c>
      <c r="W113" s="27">
        <f t="shared" si="12"/>
        <v>0</v>
      </c>
      <c r="X113" s="74">
        <v>2078160</v>
      </c>
      <c r="Y113" s="69">
        <v>2090628</v>
      </c>
      <c r="Z113" s="69">
        <v>1191839</v>
      </c>
      <c r="AA113" s="40">
        <f t="shared" si="13"/>
        <v>-1.406713820387873E-2</v>
      </c>
      <c r="AB113" s="26">
        <v>2090628</v>
      </c>
      <c r="AC113" s="14">
        <v>2096899</v>
      </c>
      <c r="AD113" s="14">
        <v>1243688</v>
      </c>
      <c r="AE113" s="15">
        <f t="shared" si="14"/>
        <v>-0.21256233629837859</v>
      </c>
      <c r="AF113" s="27">
        <f t="shared" si="15"/>
        <v>-7.4043025479963165E-3</v>
      </c>
      <c r="AG113" s="77">
        <v>2096899</v>
      </c>
      <c r="AH113" s="78">
        <v>2114722</v>
      </c>
      <c r="AI113" s="79">
        <v>1111982</v>
      </c>
      <c r="AJ113" s="80">
        <v>2114722</v>
      </c>
      <c r="AK113" s="81">
        <v>2122546</v>
      </c>
      <c r="AL113" s="82">
        <v>1027741</v>
      </c>
      <c r="AM113" s="77">
        <v>2122546</v>
      </c>
      <c r="AN113" s="78">
        <v>2148886</v>
      </c>
      <c r="AO113" s="79">
        <v>944210</v>
      </c>
      <c r="AP113" s="83">
        <v>2148886</v>
      </c>
      <c r="AQ113" s="115">
        <v>2220873</v>
      </c>
      <c r="AR113" s="84">
        <v>1147174</v>
      </c>
      <c r="AS113" s="85">
        <v>2220874</v>
      </c>
      <c r="AT113" s="85">
        <v>2334499</v>
      </c>
      <c r="AU113" s="87">
        <v>1124612</v>
      </c>
      <c r="AV113" s="83">
        <v>2334503</v>
      </c>
      <c r="AW113" s="115">
        <v>2366880</v>
      </c>
      <c r="AX113" s="84">
        <v>1201161</v>
      </c>
      <c r="AY113" s="131">
        <v>2366881</v>
      </c>
      <c r="AZ113" s="86">
        <v>2366881</v>
      </c>
      <c r="BA113" s="88">
        <v>1259946</v>
      </c>
      <c r="BB113" s="83">
        <v>2366881</v>
      </c>
      <c r="BC113" s="115">
        <v>2477071</v>
      </c>
      <c r="BD113" s="84">
        <v>1468144</v>
      </c>
      <c r="BE113" s="131">
        <v>2479727</v>
      </c>
      <c r="BF113" s="86">
        <v>2554118</v>
      </c>
      <c r="BG113" s="88">
        <v>1583428</v>
      </c>
      <c r="BH113" s="83">
        <v>2554118</v>
      </c>
      <c r="BI113" s="115">
        <v>2630741</v>
      </c>
      <c r="BJ113" s="84">
        <v>1709529</v>
      </c>
      <c r="BK113" s="131">
        <v>2630741</v>
      </c>
      <c r="BL113" s="86">
        <v>2630741</v>
      </c>
      <c r="BM113" s="88">
        <v>1770259</v>
      </c>
      <c r="BN113" s="83">
        <v>2630741</v>
      </c>
      <c r="BO113" s="115">
        <v>2683355</v>
      </c>
      <c r="BP113" s="84">
        <v>1568117</v>
      </c>
    </row>
    <row r="114" spans="1:68" x14ac:dyDescent="0.25">
      <c r="A114" s="7" t="s">
        <v>233</v>
      </c>
      <c r="B114" s="4" t="s">
        <v>220</v>
      </c>
      <c r="C114" s="21" t="s">
        <v>234</v>
      </c>
      <c r="D114" s="62">
        <v>2110630</v>
      </c>
      <c r="E114" s="63">
        <v>2173948</v>
      </c>
      <c r="F114" s="63">
        <v>2375514</v>
      </c>
      <c r="G114" s="27">
        <f t="shared" si="8"/>
        <v>0.23904048564654717</v>
      </c>
      <c r="H114" s="68">
        <v>2106503</v>
      </c>
      <c r="I114" s="69">
        <v>2234788</v>
      </c>
      <c r="J114" s="69">
        <v>2062410</v>
      </c>
      <c r="K114" s="45">
        <f t="shared" si="9"/>
        <v>-2.6604106180008293</v>
      </c>
      <c r="L114" s="62">
        <v>2106503</v>
      </c>
      <c r="M114" s="63">
        <v>2234788</v>
      </c>
      <c r="N114" s="63">
        <v>1398048</v>
      </c>
      <c r="O114" s="27">
        <f t="shared" si="10"/>
        <v>-0.1810771326336888</v>
      </c>
      <c r="P114" s="68">
        <v>2106503</v>
      </c>
      <c r="Q114" s="69">
        <v>2234788</v>
      </c>
      <c r="R114" s="69">
        <v>1401991</v>
      </c>
      <c r="S114" s="45">
        <f t="shared" si="11"/>
        <v>-0.18209058184956395</v>
      </c>
      <c r="T114" s="62">
        <v>2234788</v>
      </c>
      <c r="U114" s="63">
        <v>2234788</v>
      </c>
      <c r="V114" s="63">
        <v>1544744</v>
      </c>
      <c r="W114" s="27">
        <f t="shared" si="12"/>
        <v>0</v>
      </c>
      <c r="X114" s="74">
        <v>2234788</v>
      </c>
      <c r="Y114" s="69">
        <v>2248196</v>
      </c>
      <c r="Z114" s="69">
        <v>1551901</v>
      </c>
      <c r="AA114" s="40">
        <f t="shared" si="13"/>
        <v>-1.9634287956865483E-2</v>
      </c>
      <c r="AB114" s="26">
        <v>2248196</v>
      </c>
      <c r="AC114" s="14">
        <v>2254940</v>
      </c>
      <c r="AD114" s="14">
        <v>1564599</v>
      </c>
      <c r="AE114" s="15">
        <f t="shared" si="14"/>
        <v>-0.26428902388325937</v>
      </c>
      <c r="AF114" s="27">
        <f t="shared" si="15"/>
        <v>-9.8654616682050979E-3</v>
      </c>
      <c r="AG114" s="77">
        <v>2254940</v>
      </c>
      <c r="AH114" s="78">
        <v>2274106</v>
      </c>
      <c r="AI114" s="79">
        <v>1815499</v>
      </c>
      <c r="AJ114" s="80">
        <v>2274106</v>
      </c>
      <c r="AK114" s="81">
        <v>2282520</v>
      </c>
      <c r="AL114" s="82">
        <v>1653392</v>
      </c>
      <c r="AM114" s="77">
        <v>2282520</v>
      </c>
      <c r="AN114" s="78">
        <v>2300657</v>
      </c>
      <c r="AO114" s="79">
        <v>1534123</v>
      </c>
      <c r="AP114" s="83">
        <v>2300657</v>
      </c>
      <c r="AQ114" s="115">
        <v>2377729</v>
      </c>
      <c r="AR114" s="84">
        <v>1613943</v>
      </c>
      <c r="AS114" s="85">
        <v>2377729</v>
      </c>
      <c r="AT114" s="85">
        <v>2422905</v>
      </c>
      <c r="AU114" s="87">
        <v>1657648</v>
      </c>
      <c r="AV114" s="83">
        <v>2422906</v>
      </c>
      <c r="AW114" s="115">
        <v>2447134</v>
      </c>
      <c r="AX114" s="84">
        <v>1409736</v>
      </c>
      <c r="AY114" s="131">
        <v>2447135</v>
      </c>
      <c r="AZ114" s="86">
        <v>2447135</v>
      </c>
      <c r="BA114" s="88">
        <v>1283333</v>
      </c>
      <c r="BB114" s="83">
        <v>2447135</v>
      </c>
      <c r="BC114" s="115">
        <v>2520549</v>
      </c>
      <c r="BD114" s="84">
        <v>1224460</v>
      </c>
      <c r="BE114" s="131">
        <v>2520549</v>
      </c>
      <c r="BF114" s="86">
        <v>2596165</v>
      </c>
      <c r="BG114" s="88">
        <v>1216734</v>
      </c>
      <c r="BH114" s="83">
        <v>2596165</v>
      </c>
      <c r="BI114" s="115">
        <v>2674049</v>
      </c>
      <c r="BJ114" s="84">
        <v>1184448</v>
      </c>
      <c r="BK114" s="131">
        <v>2674049</v>
      </c>
      <c r="BL114" s="86">
        <v>2674049</v>
      </c>
      <c r="BM114" s="88">
        <v>1083265</v>
      </c>
      <c r="BN114" s="83">
        <v>2674049</v>
      </c>
      <c r="BO114" s="115">
        <v>2727529</v>
      </c>
      <c r="BP114" s="84">
        <v>1016102</v>
      </c>
    </row>
    <row r="115" spans="1:68" x14ac:dyDescent="0.25">
      <c r="A115" s="7" t="s">
        <v>235</v>
      </c>
      <c r="B115" s="4" t="s">
        <v>220</v>
      </c>
      <c r="C115" s="21" t="s">
        <v>236</v>
      </c>
      <c r="D115" s="62">
        <v>8444970</v>
      </c>
      <c r="E115" s="63">
        <v>9255066</v>
      </c>
      <c r="F115" s="63">
        <v>12495454</v>
      </c>
      <c r="G115" s="27">
        <f t="shared" si="8"/>
        <v>0.19999980249273913</v>
      </c>
      <c r="H115" s="68">
        <v>8444970</v>
      </c>
      <c r="I115" s="69">
        <v>9876612</v>
      </c>
      <c r="J115" s="69">
        <v>12262683</v>
      </c>
      <c r="K115" s="45">
        <f t="shared" si="9"/>
        <v>0.3749999017736535</v>
      </c>
      <c r="L115" s="62">
        <v>8451312</v>
      </c>
      <c r="M115" s="63">
        <v>9888374</v>
      </c>
      <c r="N115" s="63">
        <v>12238823</v>
      </c>
      <c r="O115" s="27">
        <f t="shared" si="10"/>
        <v>0.37878694825550702</v>
      </c>
      <c r="P115" s="68">
        <v>8451312</v>
      </c>
      <c r="Q115" s="69">
        <v>9888374</v>
      </c>
      <c r="R115" s="69">
        <v>12178385</v>
      </c>
      <c r="S115" s="45">
        <f t="shared" si="11"/>
        <v>0.38557388062965225</v>
      </c>
      <c r="T115" s="62">
        <v>9888374</v>
      </c>
      <c r="U115" s="63">
        <v>9888374</v>
      </c>
      <c r="V115" s="63">
        <v>11475234</v>
      </c>
      <c r="W115" s="27">
        <f t="shared" si="12"/>
        <v>0</v>
      </c>
      <c r="X115" s="74">
        <v>9888374</v>
      </c>
      <c r="Y115" s="69">
        <v>9947704</v>
      </c>
      <c r="Z115" s="69">
        <v>11516415</v>
      </c>
      <c r="AA115" s="40">
        <f t="shared" si="13"/>
        <v>3.6442571163748334E-2</v>
      </c>
      <c r="AB115" s="26">
        <v>9947704</v>
      </c>
      <c r="AC115" s="14">
        <v>9977547</v>
      </c>
      <c r="AD115" s="14">
        <v>11392875</v>
      </c>
      <c r="AE115" s="15">
        <f t="shared" si="14"/>
        <v>0.51988683488782717</v>
      </c>
      <c r="AF115" s="27">
        <f t="shared" si="15"/>
        <v>2.0650151435366471E-2</v>
      </c>
      <c r="AG115" s="77">
        <v>9977547</v>
      </c>
      <c r="AH115" s="78">
        <v>10062356</v>
      </c>
      <c r="AI115" s="79">
        <v>10890781</v>
      </c>
      <c r="AJ115" s="80">
        <v>10062356</v>
      </c>
      <c r="AK115" s="81">
        <v>10104512</v>
      </c>
      <c r="AL115" s="82">
        <v>11116258</v>
      </c>
      <c r="AM115" s="77">
        <v>10102862</v>
      </c>
      <c r="AN115" s="78">
        <v>10493773</v>
      </c>
      <c r="AO115" s="79">
        <v>11270914</v>
      </c>
      <c r="AP115" s="83">
        <v>10489571</v>
      </c>
      <c r="AQ115" s="115">
        <v>10840971</v>
      </c>
      <c r="AR115" s="84">
        <v>11518721</v>
      </c>
      <c r="AS115" s="85">
        <v>10840972</v>
      </c>
      <c r="AT115" s="85">
        <v>11267074</v>
      </c>
      <c r="AU115" s="87">
        <v>12388080</v>
      </c>
      <c r="AV115" s="83">
        <v>11266806</v>
      </c>
      <c r="AW115" s="115">
        <v>11556540</v>
      </c>
      <c r="AX115" s="84">
        <v>13457150</v>
      </c>
      <c r="AY115" s="131">
        <v>11553992</v>
      </c>
      <c r="AZ115" s="86">
        <v>11553992</v>
      </c>
      <c r="BA115" s="88">
        <v>13841423</v>
      </c>
      <c r="BB115" s="83">
        <v>11553992</v>
      </c>
      <c r="BC115" s="115">
        <v>12325985</v>
      </c>
      <c r="BD115" s="84">
        <v>14383880</v>
      </c>
      <c r="BE115" s="131">
        <v>12208810</v>
      </c>
      <c r="BF115" s="86">
        <v>13617780</v>
      </c>
      <c r="BG115" s="88">
        <v>15026749</v>
      </c>
      <c r="BH115" s="83">
        <v>13613335</v>
      </c>
      <c r="BI115" s="115">
        <v>16209486</v>
      </c>
      <c r="BJ115" s="84">
        <v>16209486</v>
      </c>
      <c r="BK115" s="131">
        <v>16184457</v>
      </c>
      <c r="BL115" s="86">
        <v>16471541</v>
      </c>
      <c r="BM115" s="88">
        <v>16471541</v>
      </c>
      <c r="BN115" s="83">
        <v>16448832</v>
      </c>
      <c r="BO115" s="115">
        <v>17371691</v>
      </c>
      <c r="BP115" s="84">
        <v>17371691</v>
      </c>
    </row>
    <row r="116" spans="1:68" x14ac:dyDescent="0.25">
      <c r="A116" s="7" t="s">
        <v>237</v>
      </c>
      <c r="B116" s="4" t="s">
        <v>220</v>
      </c>
      <c r="C116" s="21" t="s">
        <v>238</v>
      </c>
      <c r="D116" s="62">
        <v>2805468</v>
      </c>
      <c r="E116" s="63">
        <v>3171888</v>
      </c>
      <c r="F116" s="63">
        <v>4637570</v>
      </c>
      <c r="G116" s="27">
        <f t="shared" si="8"/>
        <v>0.1999997816715445</v>
      </c>
      <c r="H116" s="68">
        <v>2805468</v>
      </c>
      <c r="I116" s="69">
        <v>3507121</v>
      </c>
      <c r="J116" s="69">
        <v>4676544</v>
      </c>
      <c r="K116" s="45">
        <f t="shared" si="9"/>
        <v>0.37499973277408294</v>
      </c>
      <c r="L116" s="62">
        <v>2899473</v>
      </c>
      <c r="M116" s="63">
        <v>3541520</v>
      </c>
      <c r="N116" s="63">
        <v>3542571</v>
      </c>
      <c r="O116" s="27">
        <f t="shared" si="10"/>
        <v>0.87104108923718937</v>
      </c>
      <c r="P116" s="68">
        <v>2899473</v>
      </c>
      <c r="Q116" s="69">
        <v>3600273</v>
      </c>
      <c r="R116" s="69">
        <v>3515266</v>
      </c>
      <c r="S116" s="45">
        <f t="shared" si="11"/>
        <v>1.1380447650427985</v>
      </c>
      <c r="T116" s="62">
        <v>3600273</v>
      </c>
      <c r="U116" s="63">
        <v>3600273</v>
      </c>
      <c r="V116" s="63">
        <v>3246123</v>
      </c>
      <c r="W116" s="27">
        <f t="shared" si="12"/>
        <v>0</v>
      </c>
      <c r="X116" s="74">
        <v>3600273</v>
      </c>
      <c r="Y116" s="69">
        <v>3621874</v>
      </c>
      <c r="Z116" s="69">
        <v>3256413</v>
      </c>
      <c r="AA116" s="40">
        <f t="shared" si="13"/>
        <v>-6.2819170592683063E-2</v>
      </c>
      <c r="AB116" s="26">
        <v>3621874</v>
      </c>
      <c r="AC116" s="14">
        <v>3632739</v>
      </c>
      <c r="AD116" s="14">
        <v>3492705</v>
      </c>
      <c r="AE116" s="15">
        <f t="shared" si="14"/>
        <v>1.2037637670847174</v>
      </c>
      <c r="AF116" s="27">
        <f t="shared" si="15"/>
        <v>-8.41146095425373E-2</v>
      </c>
      <c r="AG116" s="77">
        <v>3632739</v>
      </c>
      <c r="AH116" s="78">
        <v>3663617</v>
      </c>
      <c r="AI116" s="79">
        <v>3332779</v>
      </c>
      <c r="AJ116" s="80">
        <v>3663617</v>
      </c>
      <c r="AK116" s="81">
        <v>3677172</v>
      </c>
      <c r="AL116" s="82">
        <v>3126911</v>
      </c>
      <c r="AM116" s="77">
        <v>3677172</v>
      </c>
      <c r="AN116" s="78">
        <v>3759687</v>
      </c>
      <c r="AO116" s="79">
        <v>2466900</v>
      </c>
      <c r="AP116" s="83">
        <v>3759688</v>
      </c>
      <c r="AQ116" s="115">
        <v>3885637</v>
      </c>
      <c r="AR116" s="84">
        <v>2416072</v>
      </c>
      <c r="AS116" s="85">
        <v>3885638</v>
      </c>
      <c r="AT116" s="85">
        <v>4033113</v>
      </c>
      <c r="AU116" s="87">
        <v>2283805</v>
      </c>
      <c r="AV116" s="83">
        <v>4033117</v>
      </c>
      <c r="AW116" s="115">
        <v>4145174</v>
      </c>
      <c r="AX116" s="84">
        <v>2099481</v>
      </c>
      <c r="AY116" s="131">
        <v>4145174</v>
      </c>
      <c r="AZ116" s="86">
        <v>4145174</v>
      </c>
      <c r="BA116" s="88">
        <v>2530733</v>
      </c>
      <c r="BB116" s="83">
        <v>4145174</v>
      </c>
      <c r="BC116" s="115">
        <v>4269529</v>
      </c>
      <c r="BD116" s="84">
        <v>2626117</v>
      </c>
      <c r="BE116" s="131">
        <v>4269529</v>
      </c>
      <c r="BF116" s="86">
        <v>4397614</v>
      </c>
      <c r="BG116" s="88">
        <v>2466337</v>
      </c>
      <c r="BH116" s="83">
        <v>4397614</v>
      </c>
      <c r="BI116" s="115">
        <v>4529542</v>
      </c>
      <c r="BJ116" s="84">
        <v>2449097</v>
      </c>
      <c r="BK116" s="131">
        <v>4529542</v>
      </c>
      <c r="BL116" s="86">
        <v>4529542</v>
      </c>
      <c r="BM116" s="88">
        <v>2656886</v>
      </c>
      <c r="BN116" s="83">
        <v>4529542</v>
      </c>
      <c r="BO116" s="115">
        <v>4620132</v>
      </c>
      <c r="BP116" s="84">
        <v>2718225</v>
      </c>
    </row>
    <row r="117" spans="1:68" x14ac:dyDescent="0.25">
      <c r="A117" s="7" t="s">
        <v>239</v>
      </c>
      <c r="B117" s="4" t="s">
        <v>220</v>
      </c>
      <c r="C117" s="21" t="s">
        <v>240</v>
      </c>
      <c r="D117" s="62">
        <v>2487738</v>
      </c>
      <c r="E117" s="63">
        <v>2570395</v>
      </c>
      <c r="F117" s="63">
        <v>2901024</v>
      </c>
      <c r="G117" s="27">
        <f t="shared" si="8"/>
        <v>0.19999951607361488</v>
      </c>
      <c r="H117" s="68">
        <v>2487738</v>
      </c>
      <c r="I117" s="69">
        <v>2645956</v>
      </c>
      <c r="J117" s="69">
        <v>2407118</v>
      </c>
      <c r="K117" s="45">
        <f t="shared" si="9"/>
        <v>-1.9625155048375094</v>
      </c>
      <c r="L117" s="62">
        <v>2487738</v>
      </c>
      <c r="M117" s="63">
        <v>2645956</v>
      </c>
      <c r="N117" s="63">
        <v>3122479</v>
      </c>
      <c r="O117" s="27">
        <f t="shared" si="10"/>
        <v>0.24926387298126323</v>
      </c>
      <c r="P117" s="68">
        <v>2487738</v>
      </c>
      <c r="Q117" s="69">
        <v>2645956</v>
      </c>
      <c r="R117" s="69">
        <v>3104373</v>
      </c>
      <c r="S117" s="45">
        <f t="shared" si="11"/>
        <v>0.25658290560866637</v>
      </c>
      <c r="T117" s="62">
        <v>2645956</v>
      </c>
      <c r="U117" s="63">
        <v>2645956</v>
      </c>
      <c r="V117" s="63">
        <v>2834794</v>
      </c>
      <c r="W117" s="27">
        <f t="shared" si="12"/>
        <v>0</v>
      </c>
      <c r="X117" s="74">
        <v>2645956</v>
      </c>
      <c r="Y117" s="69">
        <v>2661831</v>
      </c>
      <c r="Z117" s="69">
        <v>2843760</v>
      </c>
      <c r="AA117" s="40">
        <f t="shared" si="13"/>
        <v>8.0256213221168424E-2</v>
      </c>
      <c r="AB117" s="26">
        <v>2661831</v>
      </c>
      <c r="AC117" s="14">
        <v>2669816</v>
      </c>
      <c r="AD117" s="14">
        <v>3370101</v>
      </c>
      <c r="AE117" s="15">
        <f t="shared" si="14"/>
        <v>0.20635271424572427</v>
      </c>
      <c r="AF117" s="27">
        <f t="shared" si="15"/>
        <v>1.127394920016378E-2</v>
      </c>
      <c r="AG117" s="77">
        <v>2669816</v>
      </c>
      <c r="AH117" s="78">
        <v>2695135</v>
      </c>
      <c r="AI117" s="79">
        <v>3257280</v>
      </c>
      <c r="AJ117" s="80">
        <v>2694718</v>
      </c>
      <c r="AK117" s="81">
        <v>2707939</v>
      </c>
      <c r="AL117" s="82">
        <v>3025248</v>
      </c>
      <c r="AM117" s="77">
        <v>2706864</v>
      </c>
      <c r="AN117" s="78">
        <v>2782483</v>
      </c>
      <c r="AO117" s="79">
        <v>2645363</v>
      </c>
      <c r="AP117" s="83">
        <v>2782483</v>
      </c>
      <c r="AQ117" s="115">
        <v>2875696</v>
      </c>
      <c r="AR117" s="84">
        <v>2709512</v>
      </c>
      <c r="AS117" s="85">
        <v>2875696</v>
      </c>
      <c r="AT117" s="85">
        <v>3032139</v>
      </c>
      <c r="AU117" s="87">
        <v>2777759</v>
      </c>
      <c r="AV117" s="83">
        <v>3032018</v>
      </c>
      <c r="AW117" s="115">
        <v>3147857</v>
      </c>
      <c r="AX117" s="84">
        <v>2922313</v>
      </c>
      <c r="AY117" s="131">
        <v>3147857</v>
      </c>
      <c r="AZ117" s="86">
        <v>3147857</v>
      </c>
      <c r="BA117" s="88">
        <v>2591988</v>
      </c>
      <c r="BB117" s="83">
        <v>3147857</v>
      </c>
      <c r="BC117" s="115">
        <v>3242292</v>
      </c>
      <c r="BD117" s="84">
        <v>2693380</v>
      </c>
      <c r="BE117" s="131">
        <v>3242292</v>
      </c>
      <c r="BF117" s="86">
        <v>3339560</v>
      </c>
      <c r="BG117" s="88">
        <v>2409018</v>
      </c>
      <c r="BH117" s="83">
        <v>3339560</v>
      </c>
      <c r="BI117" s="115">
        <v>3439746</v>
      </c>
      <c r="BJ117" s="84">
        <v>2661932</v>
      </c>
      <c r="BK117" s="131">
        <v>3439746</v>
      </c>
      <c r="BL117" s="86">
        <v>3439746</v>
      </c>
      <c r="BM117" s="88">
        <v>2460178</v>
      </c>
      <c r="BN117" s="83">
        <v>3439746</v>
      </c>
      <c r="BO117" s="115">
        <v>3508540</v>
      </c>
      <c r="BP117" s="84">
        <v>2290018</v>
      </c>
    </row>
    <row r="118" spans="1:68" x14ac:dyDescent="0.25">
      <c r="A118" s="7" t="s">
        <v>241</v>
      </c>
      <c r="B118" s="4" t="s">
        <v>220</v>
      </c>
      <c r="C118" s="21" t="s">
        <v>242</v>
      </c>
      <c r="D118" s="62">
        <v>7567704</v>
      </c>
      <c r="E118" s="63">
        <v>8253533</v>
      </c>
      <c r="F118" s="63">
        <v>10996851</v>
      </c>
      <c r="G118" s="27">
        <f t="shared" si="8"/>
        <v>0.19999988335291546</v>
      </c>
      <c r="H118" s="68">
        <v>7542308</v>
      </c>
      <c r="I118" s="69">
        <v>8798643</v>
      </c>
      <c r="J118" s="69">
        <v>10892537</v>
      </c>
      <c r="K118" s="45">
        <f t="shared" si="9"/>
        <v>0.37786409121901759</v>
      </c>
      <c r="L118" s="62">
        <v>7542308</v>
      </c>
      <c r="M118" s="63">
        <v>8806160</v>
      </c>
      <c r="N118" s="63">
        <v>12036687</v>
      </c>
      <c r="O118" s="27">
        <f t="shared" si="10"/>
        <v>0.28120725911188177</v>
      </c>
      <c r="P118" s="68">
        <v>7542308</v>
      </c>
      <c r="Q118" s="69">
        <v>8806160</v>
      </c>
      <c r="R118" s="69">
        <v>12006779</v>
      </c>
      <c r="S118" s="45">
        <f t="shared" si="11"/>
        <v>0.28309109858704423</v>
      </c>
      <c r="T118" s="62">
        <v>8806160</v>
      </c>
      <c r="U118" s="63">
        <v>8806160</v>
      </c>
      <c r="V118" s="63">
        <v>10948054</v>
      </c>
      <c r="W118" s="27">
        <f t="shared" si="12"/>
        <v>0</v>
      </c>
      <c r="X118" s="74">
        <v>8806160</v>
      </c>
      <c r="Y118" s="69">
        <v>8858996</v>
      </c>
      <c r="Z118" s="69">
        <v>10896336</v>
      </c>
      <c r="AA118" s="40">
        <f t="shared" si="13"/>
        <v>2.5278254080039194E-2</v>
      </c>
      <c r="AB118" s="26">
        <v>8858996</v>
      </c>
      <c r="AC118" s="14">
        <v>8885572</v>
      </c>
      <c r="AD118" s="14">
        <v>11895189</v>
      </c>
      <c r="AE118" s="15">
        <f t="shared" si="14"/>
        <v>0.30453438891180445</v>
      </c>
      <c r="AF118" s="27">
        <f t="shared" si="15"/>
        <v>8.7530667516854174E-3</v>
      </c>
      <c r="AG118" s="77">
        <v>8885572</v>
      </c>
      <c r="AH118" s="78">
        <v>8961099</v>
      </c>
      <c r="AI118" s="79">
        <v>9870315</v>
      </c>
      <c r="AJ118" s="80">
        <v>8961099</v>
      </c>
      <c r="AK118" s="81">
        <v>8994255</v>
      </c>
      <c r="AL118" s="82">
        <v>9776153</v>
      </c>
      <c r="AM118" s="77">
        <v>8994255</v>
      </c>
      <c r="AN118" s="78">
        <v>9264293</v>
      </c>
      <c r="AO118" s="79">
        <v>9682199</v>
      </c>
      <c r="AP118" s="83">
        <v>9262847</v>
      </c>
      <c r="AQ118" s="115">
        <v>9535437</v>
      </c>
      <c r="AR118" s="84">
        <v>9720887</v>
      </c>
      <c r="AS118" s="85">
        <v>9534273</v>
      </c>
      <c r="AT118" s="85">
        <v>9807778</v>
      </c>
      <c r="AU118" s="87">
        <v>10793112</v>
      </c>
      <c r="AV118" s="83">
        <v>9807640</v>
      </c>
      <c r="AW118" s="115">
        <v>10079943</v>
      </c>
      <c r="AX118" s="84">
        <v>10266944</v>
      </c>
      <c r="AY118" s="131">
        <v>10079943</v>
      </c>
      <c r="AZ118" s="86">
        <v>10079943</v>
      </c>
      <c r="BA118" s="88">
        <v>9999893</v>
      </c>
      <c r="BB118" s="83">
        <v>10079943</v>
      </c>
      <c r="BC118" s="115">
        <v>10382341</v>
      </c>
      <c r="BD118" s="84">
        <v>9421501</v>
      </c>
      <c r="BE118" s="131">
        <v>10382341</v>
      </c>
      <c r="BF118" s="86">
        <v>10693811</v>
      </c>
      <c r="BG118" s="88">
        <v>10071458</v>
      </c>
      <c r="BH118" s="83">
        <v>10693811</v>
      </c>
      <c r="BI118" s="115">
        <v>11014625</v>
      </c>
      <c r="BJ118" s="84">
        <v>10976034</v>
      </c>
      <c r="BK118" s="131">
        <v>11014625</v>
      </c>
      <c r="BL118" s="86">
        <v>11179113</v>
      </c>
      <c r="BM118" s="88">
        <v>11179113</v>
      </c>
      <c r="BN118" s="83">
        <v>11147800</v>
      </c>
      <c r="BO118" s="115">
        <v>11487711</v>
      </c>
      <c r="BP118" s="84">
        <v>11487711</v>
      </c>
    </row>
    <row r="119" spans="1:68" x14ac:dyDescent="0.25">
      <c r="A119" s="7" t="s">
        <v>243</v>
      </c>
      <c r="B119" s="4" t="s">
        <v>245</v>
      </c>
      <c r="C119" s="21" t="s">
        <v>244</v>
      </c>
      <c r="D119" s="62">
        <v>14794252</v>
      </c>
      <c r="E119" s="63">
        <v>16159997</v>
      </c>
      <c r="F119" s="63">
        <v>21622977</v>
      </c>
      <c r="G119" s="27">
        <f t="shared" si="8"/>
        <v>0.2</v>
      </c>
      <c r="H119" s="68">
        <v>14794252</v>
      </c>
      <c r="I119" s="69">
        <v>16964388</v>
      </c>
      <c r="J119" s="69">
        <v>20581282</v>
      </c>
      <c r="K119" s="45">
        <f t="shared" si="9"/>
        <v>0.37499995679994746</v>
      </c>
      <c r="L119" s="62">
        <v>14794252</v>
      </c>
      <c r="M119" s="63">
        <v>16970402</v>
      </c>
      <c r="N119" s="63">
        <v>21261282</v>
      </c>
      <c r="O119" s="27">
        <f t="shared" si="10"/>
        <v>0.33649913484242377</v>
      </c>
      <c r="P119" s="68">
        <v>14794252</v>
      </c>
      <c r="Q119" s="69">
        <v>16970402</v>
      </c>
      <c r="R119" s="69">
        <v>21224422</v>
      </c>
      <c r="S119" s="45">
        <f t="shared" si="11"/>
        <v>0.33842806644303342</v>
      </c>
      <c r="T119" s="62">
        <v>16970402</v>
      </c>
      <c r="U119" s="63">
        <v>16970402</v>
      </c>
      <c r="V119" s="63">
        <v>22582032</v>
      </c>
      <c r="W119" s="27">
        <f t="shared" si="12"/>
        <v>0</v>
      </c>
      <c r="X119" s="74">
        <v>16970402</v>
      </c>
      <c r="Y119" s="69">
        <v>17072224</v>
      </c>
      <c r="Z119" s="69">
        <v>22350310</v>
      </c>
      <c r="AA119" s="40">
        <f t="shared" si="13"/>
        <v>1.8926345952384314E-2</v>
      </c>
      <c r="AB119" s="26">
        <v>17072224</v>
      </c>
      <c r="AC119" s="14">
        <v>17123440</v>
      </c>
      <c r="AD119" s="14">
        <v>21919694</v>
      </c>
      <c r="AE119" s="15">
        <f t="shared" si="14"/>
        <v>0.32688330071313471</v>
      </c>
      <c r="AF119" s="27">
        <f t="shared" si="15"/>
        <v>1.0565511493624509E-2</v>
      </c>
      <c r="AG119" s="77">
        <v>17123440</v>
      </c>
      <c r="AH119" s="78">
        <v>17326325</v>
      </c>
      <c r="AI119" s="79">
        <v>21830752</v>
      </c>
      <c r="AJ119" s="80">
        <v>17326384</v>
      </c>
      <c r="AK119" s="81">
        <v>17515638</v>
      </c>
      <c r="AL119" s="82">
        <v>21309854</v>
      </c>
      <c r="AM119" s="77">
        <v>17515640</v>
      </c>
      <c r="AN119" s="78">
        <v>17897853</v>
      </c>
      <c r="AO119" s="79">
        <v>19646600</v>
      </c>
      <c r="AP119" s="83">
        <v>17939660</v>
      </c>
      <c r="AQ119" s="115">
        <v>18540638</v>
      </c>
      <c r="AR119" s="84">
        <v>19504004</v>
      </c>
      <c r="AS119" s="85">
        <v>18540639</v>
      </c>
      <c r="AT119" s="85">
        <v>18892911</v>
      </c>
      <c r="AU119" s="87">
        <v>21432128</v>
      </c>
      <c r="AV119" s="83">
        <v>18892911</v>
      </c>
      <c r="AW119" s="115">
        <v>19489651</v>
      </c>
      <c r="AX119" s="84">
        <v>21319842</v>
      </c>
      <c r="AY119" s="131">
        <v>19489651</v>
      </c>
      <c r="AZ119" s="86">
        <v>19489651</v>
      </c>
      <c r="BA119" s="88">
        <v>21127930</v>
      </c>
      <c r="BB119" s="83">
        <v>19489651</v>
      </c>
      <c r="BC119" s="115">
        <v>20081379</v>
      </c>
      <c r="BD119" s="84">
        <v>20076714</v>
      </c>
      <c r="BE119" s="131">
        <v>20091064</v>
      </c>
      <c r="BF119" s="86">
        <v>20693795</v>
      </c>
      <c r="BG119" s="88">
        <v>18833534</v>
      </c>
      <c r="BH119" s="83">
        <v>20693795</v>
      </c>
      <c r="BI119" s="115">
        <v>21314608</v>
      </c>
      <c r="BJ119" s="84">
        <v>19801121</v>
      </c>
      <c r="BK119" s="131">
        <v>21314608</v>
      </c>
      <c r="BL119" s="86">
        <v>21314608</v>
      </c>
      <c r="BM119" s="88">
        <v>18833338</v>
      </c>
      <c r="BN119" s="83">
        <v>21314608</v>
      </c>
      <c r="BO119" s="115">
        <v>21740900</v>
      </c>
      <c r="BP119" s="84">
        <v>17522386</v>
      </c>
    </row>
    <row r="120" spans="1:68" x14ac:dyDescent="0.25">
      <c r="A120" s="7" t="s">
        <v>246</v>
      </c>
      <c r="B120" s="4" t="s">
        <v>245</v>
      </c>
      <c r="C120" s="21" t="s">
        <v>247</v>
      </c>
      <c r="D120" s="62">
        <v>6849163</v>
      </c>
      <c r="E120" s="63">
        <v>7289540</v>
      </c>
      <c r="F120" s="63">
        <v>9051051</v>
      </c>
      <c r="G120" s="27">
        <f t="shared" si="8"/>
        <v>0.19999972750657619</v>
      </c>
      <c r="H120" s="68">
        <v>6849163</v>
      </c>
      <c r="I120" s="69">
        <v>7610923</v>
      </c>
      <c r="J120" s="69">
        <v>8880525</v>
      </c>
      <c r="K120" s="45">
        <f t="shared" si="9"/>
        <v>0.37499963078958848</v>
      </c>
      <c r="L120" s="62">
        <v>6849163</v>
      </c>
      <c r="M120" s="63">
        <v>7609853</v>
      </c>
      <c r="N120" s="63">
        <v>9680928</v>
      </c>
      <c r="O120" s="27">
        <f t="shared" si="10"/>
        <v>0.26862751676074814</v>
      </c>
      <c r="P120" s="68">
        <v>6849163</v>
      </c>
      <c r="Q120" s="69">
        <v>7609853</v>
      </c>
      <c r="R120" s="69">
        <v>9650776</v>
      </c>
      <c r="S120" s="45">
        <f t="shared" si="11"/>
        <v>0.27151858590033667</v>
      </c>
      <c r="T120" s="62">
        <v>7609853</v>
      </c>
      <c r="U120" s="63">
        <v>7609853</v>
      </c>
      <c r="V120" s="63">
        <v>10908646</v>
      </c>
      <c r="W120" s="27">
        <f t="shared" si="12"/>
        <v>0</v>
      </c>
      <c r="X120" s="74">
        <v>7609853</v>
      </c>
      <c r="Y120" s="69">
        <v>7670021</v>
      </c>
      <c r="Z120" s="69">
        <v>11149169</v>
      </c>
      <c r="AA120" s="40">
        <f t="shared" si="13"/>
        <v>1.6999894894945803E-2</v>
      </c>
      <c r="AB120" s="26">
        <v>7668256</v>
      </c>
      <c r="AC120" s="14">
        <v>7691260</v>
      </c>
      <c r="AD120" s="14">
        <v>11771357</v>
      </c>
      <c r="AE120" s="15">
        <f t="shared" si="14"/>
        <v>0.17108163554707514</v>
      </c>
      <c r="AF120" s="27">
        <f t="shared" si="15"/>
        <v>5.6064912854935818E-3</v>
      </c>
      <c r="AG120" s="77">
        <v>7691260</v>
      </c>
      <c r="AH120" s="78">
        <v>7817158</v>
      </c>
      <c r="AI120" s="79">
        <v>10612328</v>
      </c>
      <c r="AJ120" s="80">
        <v>7818958</v>
      </c>
      <c r="AK120" s="81">
        <v>7847888</v>
      </c>
      <c r="AL120" s="82">
        <v>10513747</v>
      </c>
      <c r="AM120" s="77">
        <v>7847888</v>
      </c>
      <c r="AN120" s="78">
        <v>7939988</v>
      </c>
      <c r="AO120" s="79">
        <v>10327740</v>
      </c>
      <c r="AP120" s="83">
        <v>7939980</v>
      </c>
      <c r="AQ120" s="115">
        <v>8318928</v>
      </c>
      <c r="AR120" s="84">
        <v>10398481</v>
      </c>
      <c r="AS120" s="85">
        <v>8319145</v>
      </c>
      <c r="AT120" s="85">
        <v>8691063</v>
      </c>
      <c r="AU120" s="87">
        <v>11387340</v>
      </c>
      <c r="AV120" s="83">
        <v>8691083</v>
      </c>
      <c r="AW120" s="115">
        <v>9010758</v>
      </c>
      <c r="AX120" s="84">
        <v>11907958</v>
      </c>
      <c r="AY120" s="131">
        <v>9010389</v>
      </c>
      <c r="AZ120" s="86">
        <v>9010389</v>
      </c>
      <c r="BA120" s="88">
        <v>12567885</v>
      </c>
      <c r="BB120" s="83">
        <v>9010389</v>
      </c>
      <c r="BC120" s="115">
        <v>10090956</v>
      </c>
      <c r="BD120" s="84">
        <v>12971413</v>
      </c>
      <c r="BE120" s="131">
        <v>10109253</v>
      </c>
      <c r="BF120" s="86">
        <v>11978046</v>
      </c>
      <c r="BG120" s="88">
        <v>13846838</v>
      </c>
      <c r="BH120" s="83">
        <v>12021490</v>
      </c>
      <c r="BI120" s="115">
        <v>16212153</v>
      </c>
      <c r="BJ120" s="84">
        <v>16212153</v>
      </c>
      <c r="BK120" s="131">
        <v>16190375</v>
      </c>
      <c r="BL120" s="86">
        <v>16213704</v>
      </c>
      <c r="BM120" s="88">
        <v>16213704</v>
      </c>
      <c r="BN120" s="83">
        <v>16389216</v>
      </c>
      <c r="BO120" s="115">
        <v>18892962</v>
      </c>
      <c r="BP120" s="84">
        <v>18892962</v>
      </c>
    </row>
    <row r="121" spans="1:68" x14ac:dyDescent="0.25">
      <c r="A121" s="7" t="s">
        <v>248</v>
      </c>
      <c r="B121" s="4" t="s">
        <v>245</v>
      </c>
      <c r="C121" s="21" t="s">
        <v>249</v>
      </c>
      <c r="D121" s="62">
        <v>14193300</v>
      </c>
      <c r="E121" s="63">
        <v>15929099</v>
      </c>
      <c r="F121" s="63">
        <v>22872295</v>
      </c>
      <c r="G121" s="27">
        <f t="shared" si="8"/>
        <v>0.2</v>
      </c>
      <c r="H121" s="68">
        <v>14188605</v>
      </c>
      <c r="I121" s="69">
        <v>17454503</v>
      </c>
      <c r="J121" s="69">
        <v>22897667</v>
      </c>
      <c r="K121" s="45">
        <f t="shared" si="9"/>
        <v>0.37520224043862122</v>
      </c>
      <c r="L121" s="62">
        <v>14188605</v>
      </c>
      <c r="M121" s="63">
        <v>17462467</v>
      </c>
      <c r="N121" s="63">
        <v>23702124</v>
      </c>
      <c r="O121" s="27">
        <f t="shared" si="10"/>
        <v>0.34412734131292533</v>
      </c>
      <c r="P121" s="68">
        <v>14188605</v>
      </c>
      <c r="Q121" s="69">
        <v>17462467</v>
      </c>
      <c r="R121" s="69">
        <v>23762801</v>
      </c>
      <c r="S121" s="45">
        <f t="shared" si="11"/>
        <v>0.341946415135015</v>
      </c>
      <c r="T121" s="62">
        <v>17462467</v>
      </c>
      <c r="U121" s="63">
        <v>17462467</v>
      </c>
      <c r="V121" s="63">
        <v>22858833</v>
      </c>
      <c r="W121" s="27">
        <f t="shared" si="12"/>
        <v>0</v>
      </c>
      <c r="X121" s="74">
        <v>17462467</v>
      </c>
      <c r="Y121" s="69">
        <v>17567241</v>
      </c>
      <c r="Z121" s="69">
        <v>22976490</v>
      </c>
      <c r="AA121" s="40">
        <f t="shared" si="13"/>
        <v>1.900137159384355E-2</v>
      </c>
      <c r="AB121" s="26">
        <v>17567241</v>
      </c>
      <c r="AC121" s="14">
        <v>17619942</v>
      </c>
      <c r="AD121" s="14">
        <v>23603974</v>
      </c>
      <c r="AE121" s="15">
        <f t="shared" si="14"/>
        <v>0.3641229097937087</v>
      </c>
      <c r="AF121" s="27">
        <f t="shared" si="15"/>
        <v>8.7300531595483847E-3</v>
      </c>
      <c r="AG121" s="77">
        <v>17619942</v>
      </c>
      <c r="AH121" s="78">
        <v>17850245</v>
      </c>
      <c r="AI121" s="79">
        <v>22963419</v>
      </c>
      <c r="AJ121" s="80">
        <v>17850376</v>
      </c>
      <c r="AK121" s="81">
        <v>17916422</v>
      </c>
      <c r="AL121" s="82">
        <v>21967987</v>
      </c>
      <c r="AM121" s="77">
        <v>17916422</v>
      </c>
      <c r="AN121" s="78">
        <v>17937093</v>
      </c>
      <c r="AO121" s="79">
        <v>21870057</v>
      </c>
      <c r="AP121" s="83">
        <v>17937093</v>
      </c>
      <c r="AQ121" s="115">
        <v>18428569</v>
      </c>
      <c r="AR121" s="84">
        <v>22073555</v>
      </c>
      <c r="AS121" s="85">
        <v>18428569</v>
      </c>
      <c r="AT121" s="85">
        <v>18901844</v>
      </c>
      <c r="AU121" s="87">
        <v>23190298</v>
      </c>
      <c r="AV121" s="83">
        <v>18778712</v>
      </c>
      <c r="AW121" s="115">
        <v>19076936</v>
      </c>
      <c r="AX121" s="84">
        <v>23444185</v>
      </c>
      <c r="AY121" s="131">
        <v>19077548</v>
      </c>
      <c r="AZ121" s="86">
        <v>19077548</v>
      </c>
      <c r="BA121" s="88">
        <v>24944311</v>
      </c>
      <c r="BB121" s="83">
        <v>19077548</v>
      </c>
      <c r="BC121" s="115">
        <v>20844715</v>
      </c>
      <c r="BD121" s="84">
        <v>25809615</v>
      </c>
      <c r="BE121" s="131">
        <v>20779121</v>
      </c>
      <c r="BF121" s="86">
        <v>23245455</v>
      </c>
      <c r="BG121" s="88">
        <v>25711788</v>
      </c>
      <c r="BH121" s="83">
        <v>23278813</v>
      </c>
      <c r="BI121" s="115">
        <v>28289651</v>
      </c>
      <c r="BJ121" s="84">
        <v>28289651</v>
      </c>
      <c r="BK121" s="131">
        <v>28421811</v>
      </c>
      <c r="BL121" s="86">
        <v>29598782</v>
      </c>
      <c r="BM121" s="88">
        <v>29598782</v>
      </c>
      <c r="BN121" s="83">
        <v>29810576</v>
      </c>
      <c r="BO121" s="115">
        <v>30488016</v>
      </c>
      <c r="BP121" s="84">
        <v>30488016</v>
      </c>
    </row>
    <row r="122" spans="1:68" x14ac:dyDescent="0.25">
      <c r="A122" s="7" t="s">
        <v>250</v>
      </c>
      <c r="B122" s="4" t="s">
        <v>245</v>
      </c>
      <c r="C122" s="21" t="s">
        <v>251</v>
      </c>
      <c r="D122" s="62">
        <v>3502492</v>
      </c>
      <c r="E122" s="63">
        <v>3607566</v>
      </c>
      <c r="F122" s="63">
        <v>3942054</v>
      </c>
      <c r="G122" s="27">
        <f t="shared" si="8"/>
        <v>0.23904250139912003</v>
      </c>
      <c r="H122" s="68">
        <v>3513693</v>
      </c>
      <c r="I122" s="69">
        <v>3727676</v>
      </c>
      <c r="J122" s="69">
        <v>3757387</v>
      </c>
      <c r="K122" s="45">
        <f t="shared" si="9"/>
        <v>0.83949469389356401</v>
      </c>
      <c r="L122" s="62">
        <v>3513693</v>
      </c>
      <c r="M122" s="63">
        <v>3727676</v>
      </c>
      <c r="N122" s="63">
        <v>3625986</v>
      </c>
      <c r="O122" s="27">
        <f t="shared" si="10"/>
        <v>1.9055773734783112</v>
      </c>
      <c r="P122" s="68">
        <v>3513693</v>
      </c>
      <c r="Q122" s="69">
        <v>3727676</v>
      </c>
      <c r="R122" s="69">
        <v>3611149</v>
      </c>
      <c r="S122" s="45">
        <f t="shared" si="11"/>
        <v>2.1956883106222294</v>
      </c>
      <c r="T122" s="62">
        <v>3727676</v>
      </c>
      <c r="U122" s="63">
        <v>3727676</v>
      </c>
      <c r="V122" s="63">
        <v>3529708</v>
      </c>
      <c r="W122" s="27">
        <f t="shared" si="12"/>
        <v>0</v>
      </c>
      <c r="X122" s="74">
        <v>3727676</v>
      </c>
      <c r="Y122" s="69">
        <v>3750042</v>
      </c>
      <c r="Z122" s="69">
        <v>3503197</v>
      </c>
      <c r="AA122" s="40">
        <f t="shared" si="13"/>
        <v>-9.9635155181553733E-2</v>
      </c>
      <c r="AB122" s="26">
        <v>3750042</v>
      </c>
      <c r="AC122" s="14">
        <v>3761292</v>
      </c>
      <c r="AD122" s="14">
        <v>3532512</v>
      </c>
      <c r="AE122" s="15">
        <f t="shared" si="14"/>
        <v>8.6209193870752827</v>
      </c>
      <c r="AF122" s="27">
        <f t="shared" si="15"/>
        <v>-5.1717004551096402E-2</v>
      </c>
      <c r="AG122" s="77">
        <v>3738583</v>
      </c>
      <c r="AH122" s="78">
        <v>3770360</v>
      </c>
      <c r="AI122" s="79">
        <v>3685575</v>
      </c>
      <c r="AJ122" s="80">
        <v>3770360</v>
      </c>
      <c r="AK122" s="81">
        <v>3784310</v>
      </c>
      <c r="AL122" s="82">
        <v>3688530</v>
      </c>
      <c r="AM122" s="77">
        <v>3784310</v>
      </c>
      <c r="AN122" s="78">
        <v>3784310</v>
      </c>
      <c r="AO122" s="79">
        <v>3508273</v>
      </c>
      <c r="AP122" s="83">
        <v>3784310</v>
      </c>
      <c r="AQ122" s="115">
        <v>3888000</v>
      </c>
      <c r="AR122" s="84">
        <v>3619283</v>
      </c>
      <c r="AS122" s="85">
        <v>3888000</v>
      </c>
      <c r="AT122" s="85">
        <v>3974582</v>
      </c>
      <c r="AU122" s="87">
        <v>3703995</v>
      </c>
      <c r="AV122" s="83">
        <v>3974590</v>
      </c>
      <c r="AW122" s="115">
        <v>4004399</v>
      </c>
      <c r="AX122" s="84">
        <v>3418538</v>
      </c>
      <c r="AY122" s="131">
        <v>4004399</v>
      </c>
      <c r="AZ122" s="86">
        <v>4004399</v>
      </c>
      <c r="BA122" s="88">
        <v>3132147</v>
      </c>
      <c r="BB122" s="83">
        <v>4004399</v>
      </c>
      <c r="BC122" s="115">
        <v>4180434</v>
      </c>
      <c r="BD122" s="84">
        <v>3467875</v>
      </c>
      <c r="BE122" s="131">
        <v>4182288</v>
      </c>
      <c r="BF122" s="86">
        <v>4307756</v>
      </c>
      <c r="BG122" s="88">
        <v>3276004</v>
      </c>
      <c r="BH122" s="83">
        <v>4307756</v>
      </c>
      <c r="BI122" s="115">
        <v>4436988</v>
      </c>
      <c r="BJ122" s="84">
        <v>3064181</v>
      </c>
      <c r="BK122" s="131">
        <v>4436988</v>
      </c>
      <c r="BL122" s="86">
        <v>4436988</v>
      </c>
      <c r="BM122" s="88">
        <v>3182985</v>
      </c>
      <c r="BN122" s="83">
        <v>4436988</v>
      </c>
      <c r="BO122" s="115">
        <v>4525727</v>
      </c>
      <c r="BP122" s="84">
        <v>3506680</v>
      </c>
    </row>
    <row r="123" spans="1:68" x14ac:dyDescent="0.25">
      <c r="A123" s="7" t="s">
        <v>252</v>
      </c>
      <c r="B123" s="4" t="s">
        <v>245</v>
      </c>
      <c r="C123" s="21" t="s">
        <v>253</v>
      </c>
      <c r="D123" s="62">
        <v>2924080</v>
      </c>
      <c r="E123" s="63">
        <v>3180652</v>
      </c>
      <c r="F123" s="63">
        <v>4206941</v>
      </c>
      <c r="G123" s="27">
        <f t="shared" si="8"/>
        <v>0.1999998440984643</v>
      </c>
      <c r="H123" s="68">
        <v>2924080</v>
      </c>
      <c r="I123" s="69">
        <v>3378953</v>
      </c>
      <c r="J123" s="69">
        <v>4137076</v>
      </c>
      <c r="K123" s="45">
        <f t="shared" si="9"/>
        <v>0.37499958779748654</v>
      </c>
      <c r="L123" s="62">
        <v>0</v>
      </c>
      <c r="M123" s="63">
        <v>3368437</v>
      </c>
      <c r="N123" s="63">
        <v>0</v>
      </c>
      <c r="O123" s="27">
        <f t="shared" si="10"/>
        <v>-1.1519647205274821</v>
      </c>
      <c r="P123" s="68">
        <v>2924080</v>
      </c>
      <c r="Q123" s="69">
        <v>3370127</v>
      </c>
      <c r="R123" s="69">
        <v>4563760</v>
      </c>
      <c r="S123" s="45">
        <f t="shared" si="11"/>
        <v>0.27203295765027324</v>
      </c>
      <c r="T123" s="62">
        <v>3370127</v>
      </c>
      <c r="U123" s="63">
        <v>3370127</v>
      </c>
      <c r="V123" s="63">
        <v>4111224</v>
      </c>
      <c r="W123" s="27">
        <f t="shared" si="12"/>
        <v>0</v>
      </c>
      <c r="X123" s="74">
        <v>3370127</v>
      </c>
      <c r="Y123" s="69">
        <v>3390347</v>
      </c>
      <c r="Z123" s="69">
        <v>4135733</v>
      </c>
      <c r="AA123" s="40">
        <f t="shared" si="13"/>
        <v>2.6410451328751344E-2</v>
      </c>
      <c r="AB123" s="26">
        <v>3390347</v>
      </c>
      <c r="AC123" s="14">
        <v>3400518</v>
      </c>
      <c r="AD123" s="14">
        <v>4076414</v>
      </c>
      <c r="AE123" s="15">
        <f t="shared" si="14"/>
        <v>0.41345477960383015</v>
      </c>
      <c r="AF123" s="27">
        <f t="shared" si="15"/>
        <v>1.4825082681429073E-2</v>
      </c>
      <c r="AG123" s="77">
        <v>3400518</v>
      </c>
      <c r="AH123" s="78">
        <v>3440795</v>
      </c>
      <c r="AI123" s="79">
        <v>4335030</v>
      </c>
      <c r="AJ123" s="80">
        <v>3441201</v>
      </c>
      <c r="AK123" s="81">
        <v>3453933</v>
      </c>
      <c r="AL123" s="82">
        <v>4014247</v>
      </c>
      <c r="AM123" s="77">
        <v>3453933</v>
      </c>
      <c r="AN123" s="78">
        <v>3453933</v>
      </c>
      <c r="AO123" s="79">
        <v>4140064</v>
      </c>
      <c r="AP123" s="83">
        <v>3453933</v>
      </c>
      <c r="AQ123" s="115">
        <v>3548570</v>
      </c>
      <c r="AR123" s="84">
        <v>4536040</v>
      </c>
      <c r="AS123" s="85">
        <v>3548571</v>
      </c>
      <c r="AT123" s="85">
        <v>3648253</v>
      </c>
      <c r="AU123" s="87">
        <v>4817435</v>
      </c>
      <c r="AV123" s="83">
        <v>3648254</v>
      </c>
      <c r="AW123" s="115">
        <v>3707922</v>
      </c>
      <c r="AX123" s="84">
        <v>4701350</v>
      </c>
      <c r="AY123" s="131">
        <v>3708789</v>
      </c>
      <c r="AZ123" s="86">
        <v>3708789</v>
      </c>
      <c r="BA123" s="88">
        <v>4808547</v>
      </c>
      <c r="BB123" s="83">
        <v>3708789</v>
      </c>
      <c r="BC123" s="115">
        <v>4147223</v>
      </c>
      <c r="BD123" s="84">
        <v>5315952</v>
      </c>
      <c r="BE123" s="131">
        <v>4158207</v>
      </c>
      <c r="BF123" s="86">
        <v>4906343</v>
      </c>
      <c r="BG123" s="88">
        <v>5654478</v>
      </c>
      <c r="BH123" s="83">
        <v>4908774</v>
      </c>
      <c r="BI123" s="115">
        <v>6158710</v>
      </c>
      <c r="BJ123" s="84">
        <v>6158710</v>
      </c>
      <c r="BK123" s="131">
        <v>6135553</v>
      </c>
      <c r="BL123" s="86">
        <v>6135553</v>
      </c>
      <c r="BM123" s="88">
        <v>5868570</v>
      </c>
      <c r="BN123" s="83">
        <v>6135553</v>
      </c>
      <c r="BO123" s="115">
        <v>6258264</v>
      </c>
      <c r="BP123" s="84">
        <v>6207507</v>
      </c>
    </row>
    <row r="124" spans="1:68" x14ac:dyDescent="0.25">
      <c r="A124" s="7" t="s">
        <v>254</v>
      </c>
      <c r="B124" s="4" t="s">
        <v>245</v>
      </c>
      <c r="C124" s="21" t="s">
        <v>255</v>
      </c>
      <c r="D124" s="62">
        <v>5102961</v>
      </c>
      <c r="E124" s="63">
        <v>5256049</v>
      </c>
      <c r="F124" s="63">
        <v>5743382</v>
      </c>
      <c r="G124" s="27">
        <f t="shared" si="8"/>
        <v>0.23904275468793185</v>
      </c>
      <c r="H124" s="68">
        <v>5102961</v>
      </c>
      <c r="I124" s="69">
        <v>5413730</v>
      </c>
      <c r="J124" s="69">
        <v>4381238</v>
      </c>
      <c r="K124" s="45">
        <f t="shared" si="9"/>
        <v>-0.43059317771499594</v>
      </c>
      <c r="L124" s="62">
        <v>5102961</v>
      </c>
      <c r="M124" s="63">
        <v>5413730</v>
      </c>
      <c r="N124" s="63">
        <v>3389248</v>
      </c>
      <c r="O124" s="27">
        <f t="shared" si="10"/>
        <v>-0.18134250017359965</v>
      </c>
      <c r="P124" s="68">
        <v>5102961</v>
      </c>
      <c r="Q124" s="69">
        <v>5413730</v>
      </c>
      <c r="R124" s="69">
        <v>3349053</v>
      </c>
      <c r="S124" s="45">
        <f t="shared" si="11"/>
        <v>-0.17718660271804451</v>
      </c>
      <c r="T124" s="62">
        <v>5413730</v>
      </c>
      <c r="U124" s="63">
        <v>5413730</v>
      </c>
      <c r="V124" s="63">
        <v>3593015</v>
      </c>
      <c r="W124" s="27">
        <f t="shared" si="12"/>
        <v>0</v>
      </c>
      <c r="X124" s="74">
        <v>5413730</v>
      </c>
      <c r="Y124" s="69">
        <v>5446212</v>
      </c>
      <c r="Z124" s="69">
        <v>3619566</v>
      </c>
      <c r="AA124" s="40">
        <f t="shared" si="13"/>
        <v>-1.8104253568793041E-2</v>
      </c>
      <c r="AB124" s="26">
        <v>5446212</v>
      </c>
      <c r="AC124" s="14">
        <v>5462550</v>
      </c>
      <c r="AD124" s="14">
        <v>3538485</v>
      </c>
      <c r="AE124" s="15">
        <f t="shared" si="14"/>
        <v>-0.22984628719136632</v>
      </c>
      <c r="AF124" s="27">
        <f t="shared" si="15"/>
        <v>-8.5641184509104296E-3</v>
      </c>
      <c r="AG124" s="77">
        <v>5462550</v>
      </c>
      <c r="AH124" s="78">
        <v>5508981</v>
      </c>
      <c r="AI124" s="79">
        <v>3332454</v>
      </c>
      <c r="AJ124" s="80">
        <v>5508981</v>
      </c>
      <c r="AK124" s="81">
        <v>5529364</v>
      </c>
      <c r="AL124" s="82">
        <v>3299509</v>
      </c>
      <c r="AM124" s="77">
        <v>5529364</v>
      </c>
      <c r="AN124" s="78">
        <v>5529364</v>
      </c>
      <c r="AO124" s="79">
        <v>3141863</v>
      </c>
      <c r="AP124" s="83">
        <v>5529364</v>
      </c>
      <c r="AQ124" s="115">
        <v>5680868</v>
      </c>
      <c r="AR124" s="84">
        <v>2877691</v>
      </c>
      <c r="AS124" s="85">
        <v>5680869</v>
      </c>
      <c r="AT124" s="85">
        <v>5788805</v>
      </c>
      <c r="AU124" s="87">
        <v>3483210</v>
      </c>
      <c r="AV124" s="83">
        <v>5788806</v>
      </c>
      <c r="AW124" s="115">
        <v>5832222</v>
      </c>
      <c r="AX124" s="84">
        <v>3182365</v>
      </c>
      <c r="AY124" s="131">
        <v>5832222</v>
      </c>
      <c r="AZ124" s="86">
        <v>5832222</v>
      </c>
      <c r="BA124" s="88">
        <v>3026839</v>
      </c>
      <c r="BB124" s="83">
        <v>5832222</v>
      </c>
      <c r="BC124" s="115">
        <v>6024082</v>
      </c>
      <c r="BD124" s="84">
        <v>3505765</v>
      </c>
      <c r="BE124" s="131">
        <v>6026707</v>
      </c>
      <c r="BF124" s="86">
        <v>6207508</v>
      </c>
      <c r="BG124" s="88">
        <v>3672007</v>
      </c>
      <c r="BH124" s="83">
        <v>6207508</v>
      </c>
      <c r="BI124" s="115">
        <v>6393733</v>
      </c>
      <c r="BJ124" s="84">
        <v>3485965</v>
      </c>
      <c r="BK124" s="131">
        <v>6393733</v>
      </c>
      <c r="BL124" s="86">
        <v>6393733</v>
      </c>
      <c r="BM124" s="88">
        <v>2280220</v>
      </c>
      <c r="BN124" s="83">
        <v>6393733</v>
      </c>
      <c r="BO124" s="115">
        <v>6521607</v>
      </c>
      <c r="BP124" s="84">
        <v>2373017</v>
      </c>
    </row>
    <row r="125" spans="1:68" x14ac:dyDescent="0.25">
      <c r="A125" s="7" t="s">
        <v>256</v>
      </c>
      <c r="B125" s="4" t="s">
        <v>245</v>
      </c>
      <c r="C125" s="21" t="s">
        <v>257</v>
      </c>
      <c r="D125" s="62">
        <v>39808009</v>
      </c>
      <c r="E125" s="63">
        <v>43637357</v>
      </c>
      <c r="F125" s="63">
        <v>58954751</v>
      </c>
      <c r="G125" s="27">
        <f t="shared" si="8"/>
        <v>0.19999997910871731</v>
      </c>
      <c r="H125" s="68">
        <v>39808009</v>
      </c>
      <c r="I125" s="69">
        <v>47498008</v>
      </c>
      <c r="J125" s="69">
        <v>60314675</v>
      </c>
      <c r="K125" s="45">
        <f t="shared" si="9"/>
        <v>0.37499996342652675</v>
      </c>
      <c r="L125" s="62">
        <v>39808009</v>
      </c>
      <c r="M125" s="63">
        <v>47526090</v>
      </c>
      <c r="N125" s="63">
        <v>59174749</v>
      </c>
      <c r="O125" s="27">
        <f t="shared" si="10"/>
        <v>0.39852246686845594</v>
      </c>
      <c r="P125" s="68">
        <v>39808009</v>
      </c>
      <c r="Q125" s="69">
        <v>47526090</v>
      </c>
      <c r="R125" s="69">
        <v>58535692</v>
      </c>
      <c r="S125" s="45">
        <f t="shared" si="11"/>
        <v>0.41212151017293491</v>
      </c>
      <c r="T125" s="62">
        <v>47526090</v>
      </c>
      <c r="U125" s="63">
        <v>47526090</v>
      </c>
      <c r="V125" s="63">
        <v>60279360</v>
      </c>
      <c r="W125" s="27">
        <f t="shared" si="12"/>
        <v>0</v>
      </c>
      <c r="X125" s="74">
        <v>47526090</v>
      </c>
      <c r="Y125" s="69">
        <v>47811246</v>
      </c>
      <c r="Z125" s="69">
        <v>60474685</v>
      </c>
      <c r="AA125" s="40">
        <f t="shared" si="13"/>
        <v>2.2022157616328256E-2</v>
      </c>
      <c r="AB125" s="26">
        <v>47811246</v>
      </c>
      <c r="AC125" s="14">
        <v>47954679</v>
      </c>
      <c r="AD125" s="14">
        <v>64552342</v>
      </c>
      <c r="AE125" s="15">
        <f t="shared" si="14"/>
        <v>0.32923376839456531</v>
      </c>
      <c r="AF125" s="27">
        <f t="shared" si="15"/>
        <v>8.5677186248737831E-3</v>
      </c>
      <c r="AG125" s="77">
        <v>47954679</v>
      </c>
      <c r="AH125" s="78">
        <v>48407116</v>
      </c>
      <c r="AI125" s="79">
        <v>58452062</v>
      </c>
      <c r="AJ125" s="80">
        <v>48407730</v>
      </c>
      <c r="AK125" s="81">
        <v>48872039</v>
      </c>
      <c r="AL125" s="82">
        <v>58180617</v>
      </c>
      <c r="AM125" s="77">
        <v>48933235</v>
      </c>
      <c r="AN125" s="78">
        <v>52206579</v>
      </c>
      <c r="AO125" s="79">
        <v>58237797</v>
      </c>
      <c r="AP125" s="83">
        <v>52124220</v>
      </c>
      <c r="AQ125" s="115">
        <v>54284633</v>
      </c>
      <c r="AR125" s="84">
        <v>61980225</v>
      </c>
      <c r="AS125" s="85">
        <v>54295485</v>
      </c>
      <c r="AT125" s="85">
        <v>55392864</v>
      </c>
      <c r="AU125" s="87">
        <v>64774129</v>
      </c>
      <c r="AV125" s="83">
        <v>55432547</v>
      </c>
      <c r="AW125" s="115">
        <v>57278339</v>
      </c>
      <c r="AX125" s="84">
        <v>64316407</v>
      </c>
      <c r="AY125" s="131">
        <v>57278340</v>
      </c>
      <c r="AZ125" s="86">
        <v>57278340</v>
      </c>
      <c r="BA125" s="88">
        <v>71061574</v>
      </c>
      <c r="BB125" s="83">
        <v>57278340</v>
      </c>
      <c r="BC125" s="115">
        <v>61083232</v>
      </c>
      <c r="BD125" s="84">
        <v>71370533</v>
      </c>
      <c r="BE125" s="131">
        <v>60943328</v>
      </c>
      <c r="BF125" s="86">
        <v>69178471</v>
      </c>
      <c r="BG125" s="88">
        <v>77413614</v>
      </c>
      <c r="BH125" s="83">
        <v>67155909</v>
      </c>
      <c r="BI125" s="115">
        <v>79522372</v>
      </c>
      <c r="BJ125" s="84">
        <v>79522372</v>
      </c>
      <c r="BK125" s="131">
        <v>79735002</v>
      </c>
      <c r="BL125" s="86">
        <v>79735002</v>
      </c>
      <c r="BM125" s="88">
        <v>75900692</v>
      </c>
      <c r="BN125" s="83">
        <v>79862633</v>
      </c>
      <c r="BO125" s="115">
        <v>81459885</v>
      </c>
      <c r="BP125" s="84">
        <v>73985286</v>
      </c>
    </row>
    <row r="126" spans="1:68" x14ac:dyDescent="0.25">
      <c r="A126" s="7" t="s">
        <v>258</v>
      </c>
      <c r="B126" s="4" t="s">
        <v>245</v>
      </c>
      <c r="C126" s="21" t="s">
        <v>259</v>
      </c>
      <c r="D126" s="62">
        <v>23880731</v>
      </c>
      <c r="E126" s="63">
        <v>27898070</v>
      </c>
      <c r="F126" s="63">
        <v>43967429</v>
      </c>
      <c r="G126" s="27">
        <f t="shared" si="8"/>
        <v>0.1999999701294857</v>
      </c>
      <c r="H126" s="68">
        <v>24242272</v>
      </c>
      <c r="I126" s="69">
        <v>31693248</v>
      </c>
      <c r="J126" s="69">
        <v>44111543</v>
      </c>
      <c r="K126" s="45">
        <f t="shared" si="9"/>
        <v>0.3682984153082931</v>
      </c>
      <c r="L126" s="62">
        <v>24236933</v>
      </c>
      <c r="M126" s="63">
        <v>31765610</v>
      </c>
      <c r="N126" s="63">
        <v>48147086</v>
      </c>
      <c r="O126" s="27">
        <f t="shared" si="10"/>
        <v>0.3149439690264898</v>
      </c>
      <c r="P126" s="68">
        <v>24236933</v>
      </c>
      <c r="Q126" s="69">
        <v>31765610</v>
      </c>
      <c r="R126" s="69">
        <v>48001787</v>
      </c>
      <c r="S126" s="45">
        <f t="shared" si="11"/>
        <v>0.31679879034813341</v>
      </c>
      <c r="T126" s="62">
        <v>31765610</v>
      </c>
      <c r="U126" s="63">
        <v>31765610</v>
      </c>
      <c r="V126" s="63">
        <v>48668836</v>
      </c>
      <c r="W126" s="27">
        <f t="shared" si="12"/>
        <v>0</v>
      </c>
      <c r="X126" s="74">
        <v>31765610</v>
      </c>
      <c r="Y126" s="69">
        <v>32054043</v>
      </c>
      <c r="Z126" s="69">
        <v>48732264</v>
      </c>
      <c r="AA126" s="40">
        <f t="shared" si="13"/>
        <v>1.6999993045181447E-2</v>
      </c>
      <c r="AB126" s="26">
        <v>32054193</v>
      </c>
      <c r="AC126" s="14">
        <v>32150355</v>
      </c>
      <c r="AD126" s="14">
        <v>48369351</v>
      </c>
      <c r="AE126" s="15">
        <f t="shared" si="14"/>
        <v>0.33769252820289586</v>
      </c>
      <c r="AF126" s="27">
        <f t="shared" si="15"/>
        <v>5.8940281179011567E-3</v>
      </c>
      <c r="AG126" s="77">
        <v>32158532</v>
      </c>
      <c r="AH126" s="78">
        <v>32820306</v>
      </c>
      <c r="AI126" s="79">
        <v>47512932</v>
      </c>
      <c r="AJ126" s="80">
        <v>32822064</v>
      </c>
      <c r="AK126" s="81">
        <v>32967451</v>
      </c>
      <c r="AL126" s="82">
        <v>47360825</v>
      </c>
      <c r="AM126" s="77">
        <v>32967407</v>
      </c>
      <c r="AN126" s="78">
        <v>33060695</v>
      </c>
      <c r="AO126" s="79">
        <v>45737122</v>
      </c>
      <c r="AP126" s="83">
        <v>33060920</v>
      </c>
      <c r="AQ126" s="115">
        <v>33966789</v>
      </c>
      <c r="AR126" s="84">
        <v>46478740</v>
      </c>
      <c r="AS126" s="85">
        <v>33966789</v>
      </c>
      <c r="AT126" s="85">
        <v>35422415</v>
      </c>
      <c r="AU126" s="87">
        <v>48529149</v>
      </c>
      <c r="AV126" s="83">
        <v>35422172</v>
      </c>
      <c r="AW126" s="115">
        <v>35704500</v>
      </c>
      <c r="AX126" s="84">
        <v>49566232</v>
      </c>
      <c r="AY126" s="131">
        <v>35705954</v>
      </c>
      <c r="AZ126" s="86">
        <v>35705954</v>
      </c>
      <c r="BA126" s="88">
        <v>51442478</v>
      </c>
      <c r="BB126" s="83">
        <v>35705954</v>
      </c>
      <c r="BC126" s="115">
        <v>39896107</v>
      </c>
      <c r="BD126" s="84">
        <v>51668444</v>
      </c>
      <c r="BE126" s="131">
        <v>40023939</v>
      </c>
      <c r="BF126" s="86">
        <v>47821000</v>
      </c>
      <c r="BG126" s="88">
        <v>55618061</v>
      </c>
      <c r="BH126" s="83">
        <v>47780459</v>
      </c>
      <c r="BI126" s="115">
        <v>59249982</v>
      </c>
      <c r="BJ126" s="84">
        <v>59249982</v>
      </c>
      <c r="BK126" s="131">
        <v>59148240</v>
      </c>
      <c r="BL126" s="86">
        <v>59751326</v>
      </c>
      <c r="BM126" s="88">
        <v>59751326</v>
      </c>
      <c r="BN126" s="83">
        <v>60371435</v>
      </c>
      <c r="BO126" s="115">
        <v>63626961</v>
      </c>
      <c r="BP126" s="84">
        <v>63626961</v>
      </c>
    </row>
    <row r="127" spans="1:68" x14ac:dyDescent="0.25">
      <c r="A127" s="7" t="s">
        <v>260</v>
      </c>
      <c r="B127" s="4" t="s">
        <v>245</v>
      </c>
      <c r="C127" s="21" t="s">
        <v>261</v>
      </c>
      <c r="D127" s="62">
        <v>3413147</v>
      </c>
      <c r="E127" s="63">
        <v>4156404</v>
      </c>
      <c r="F127" s="63">
        <v>7129435</v>
      </c>
      <c r="G127" s="27">
        <f t="shared" si="8"/>
        <v>0.1999998385485732</v>
      </c>
      <c r="H127" s="68">
        <v>3413147</v>
      </c>
      <c r="I127" s="69">
        <v>4779591</v>
      </c>
      <c r="J127" s="69">
        <v>7057000</v>
      </c>
      <c r="K127" s="45">
        <f t="shared" si="9"/>
        <v>0.37499975986956663</v>
      </c>
      <c r="L127" s="62">
        <v>3413147</v>
      </c>
      <c r="M127" s="63">
        <v>4780953</v>
      </c>
      <c r="N127" s="63">
        <v>7283928</v>
      </c>
      <c r="O127" s="27">
        <f t="shared" si="10"/>
        <v>0.35336693034299799</v>
      </c>
      <c r="P127" s="68">
        <v>3413147</v>
      </c>
      <c r="Q127" s="69">
        <v>4780953</v>
      </c>
      <c r="R127" s="69">
        <v>7231641</v>
      </c>
      <c r="S127" s="45">
        <f t="shared" si="11"/>
        <v>0.35820561718834704</v>
      </c>
      <c r="T127" s="62">
        <v>4780953</v>
      </c>
      <c r="U127" s="63">
        <v>4780953</v>
      </c>
      <c r="V127" s="63">
        <v>7635089</v>
      </c>
      <c r="W127" s="27">
        <f t="shared" si="12"/>
        <v>0</v>
      </c>
      <c r="X127" s="74">
        <v>4780953</v>
      </c>
      <c r="Y127" s="69">
        <v>4828644</v>
      </c>
      <c r="Z127" s="69">
        <v>7586343</v>
      </c>
      <c r="AA127" s="40">
        <f t="shared" si="13"/>
        <v>1.6999775432292835E-2</v>
      </c>
      <c r="AB127" s="26">
        <v>4828419</v>
      </c>
      <c r="AC127" s="14">
        <v>4842904</v>
      </c>
      <c r="AD127" s="14">
        <v>7447334</v>
      </c>
      <c r="AE127" s="15">
        <f t="shared" si="14"/>
        <v>0.35441019466871515</v>
      </c>
      <c r="AF127" s="27">
        <f t="shared" si="15"/>
        <v>5.5309164291319117E-3</v>
      </c>
      <c r="AG127" s="77">
        <v>4842904</v>
      </c>
      <c r="AH127" s="78">
        <v>4949200</v>
      </c>
      <c r="AI127" s="79">
        <v>7309184</v>
      </c>
      <c r="AJ127" s="80">
        <v>4948830</v>
      </c>
      <c r="AK127" s="81">
        <v>4974726</v>
      </c>
      <c r="AL127" s="82">
        <v>7538520</v>
      </c>
      <c r="AM127" s="77">
        <v>4974464</v>
      </c>
      <c r="AN127" s="78">
        <v>4997082</v>
      </c>
      <c r="AO127" s="79">
        <v>7561635</v>
      </c>
      <c r="AP127" s="83">
        <v>4997082</v>
      </c>
      <c r="AQ127" s="115">
        <v>5134135</v>
      </c>
      <c r="AR127" s="84">
        <v>7749729</v>
      </c>
      <c r="AS127" s="85">
        <v>5134002</v>
      </c>
      <c r="AT127" s="85">
        <v>5295431</v>
      </c>
      <c r="AU127" s="87">
        <v>8492465</v>
      </c>
      <c r="AV127" s="83">
        <v>5295121</v>
      </c>
      <c r="AW127" s="115">
        <v>5354906</v>
      </c>
      <c r="AX127" s="84">
        <v>8527698</v>
      </c>
      <c r="AY127" s="131">
        <v>5354574</v>
      </c>
      <c r="AZ127" s="86">
        <v>5354574</v>
      </c>
      <c r="BA127" s="88">
        <v>9262225</v>
      </c>
      <c r="BB127" s="83">
        <v>5354574</v>
      </c>
      <c r="BC127" s="115">
        <v>6491423</v>
      </c>
      <c r="BD127" s="84">
        <v>9685428</v>
      </c>
      <c r="BE127" s="131">
        <v>6470108</v>
      </c>
      <c r="BF127" s="86">
        <v>8618881</v>
      </c>
      <c r="BG127" s="88">
        <v>10767654</v>
      </c>
      <c r="BH127" s="83">
        <v>8620429</v>
      </c>
      <c r="BI127" s="115">
        <v>12092284</v>
      </c>
      <c r="BJ127" s="84">
        <v>12092284</v>
      </c>
      <c r="BK127" s="131">
        <v>12102553</v>
      </c>
      <c r="BL127" s="86">
        <v>12722635</v>
      </c>
      <c r="BM127" s="88">
        <v>12722635</v>
      </c>
      <c r="BN127" s="83">
        <v>12722652</v>
      </c>
      <c r="BO127" s="115">
        <v>14026053</v>
      </c>
      <c r="BP127" s="84">
        <v>14026053</v>
      </c>
    </row>
    <row r="128" spans="1:68" x14ac:dyDescent="0.25">
      <c r="A128" s="7" t="s">
        <v>262</v>
      </c>
      <c r="B128" s="4" t="s">
        <v>245</v>
      </c>
      <c r="C128" s="21" t="s">
        <v>263</v>
      </c>
      <c r="D128" s="62">
        <v>8591455</v>
      </c>
      <c r="E128" s="63">
        <v>9279819</v>
      </c>
      <c r="F128" s="63">
        <v>12033275</v>
      </c>
      <c r="G128" s="27">
        <f t="shared" si="8"/>
        <v>0.2</v>
      </c>
      <c r="H128" s="68">
        <v>8587527</v>
      </c>
      <c r="I128" s="69">
        <v>9624475</v>
      </c>
      <c r="J128" s="69">
        <v>11352723</v>
      </c>
      <c r="K128" s="45">
        <f t="shared" si="9"/>
        <v>0.37553326949792631</v>
      </c>
      <c r="L128" s="62">
        <v>8587527</v>
      </c>
      <c r="M128" s="63">
        <v>9618717</v>
      </c>
      <c r="N128" s="63">
        <v>11688005</v>
      </c>
      <c r="O128" s="27">
        <f t="shared" si="10"/>
        <v>0.33259065215105543</v>
      </c>
      <c r="P128" s="68">
        <v>8587527</v>
      </c>
      <c r="Q128" s="69">
        <v>9618717</v>
      </c>
      <c r="R128" s="69">
        <v>11693349</v>
      </c>
      <c r="S128" s="45">
        <f t="shared" si="11"/>
        <v>0.33201838353904378</v>
      </c>
      <c r="T128" s="62">
        <v>9618717</v>
      </c>
      <c r="U128" s="63">
        <v>9618717</v>
      </c>
      <c r="V128" s="63">
        <v>11315449</v>
      </c>
      <c r="W128" s="27">
        <f t="shared" si="12"/>
        <v>0</v>
      </c>
      <c r="X128" s="74">
        <v>9618717</v>
      </c>
      <c r="Y128" s="69">
        <v>9676429</v>
      </c>
      <c r="Z128" s="69">
        <v>11372131</v>
      </c>
      <c r="AA128" s="40">
        <f t="shared" si="13"/>
        <v>3.2914075055862448E-2</v>
      </c>
      <c r="AB128" s="26">
        <v>9676429</v>
      </c>
      <c r="AC128" s="14">
        <v>9705458</v>
      </c>
      <c r="AD128" s="14">
        <v>10589756</v>
      </c>
      <c r="AE128" s="15">
        <f t="shared" si="14"/>
        <v>0.55747507507627725</v>
      </c>
      <c r="AF128" s="27">
        <f t="shared" si="15"/>
        <v>3.1783797040928388E-2</v>
      </c>
      <c r="AG128" s="77">
        <v>9705458</v>
      </c>
      <c r="AH128" s="78">
        <v>9787954</v>
      </c>
      <c r="AI128" s="79">
        <v>9926353</v>
      </c>
      <c r="AJ128" s="80">
        <v>9787954</v>
      </c>
      <c r="AK128" s="81">
        <v>9824169</v>
      </c>
      <c r="AL128" s="82">
        <v>9847297</v>
      </c>
      <c r="AM128" s="77">
        <v>9824169</v>
      </c>
      <c r="AN128" s="78">
        <v>9833473</v>
      </c>
      <c r="AO128" s="79">
        <v>9368544</v>
      </c>
      <c r="AP128" s="83">
        <v>9833473</v>
      </c>
      <c r="AQ128" s="115">
        <v>10102910</v>
      </c>
      <c r="AR128" s="84">
        <v>9232032</v>
      </c>
      <c r="AS128" s="85">
        <v>10102910</v>
      </c>
      <c r="AT128" s="85">
        <v>10294865</v>
      </c>
      <c r="AU128" s="87">
        <v>10311516</v>
      </c>
      <c r="AV128" s="83">
        <v>10294865</v>
      </c>
      <c r="AW128" s="115">
        <v>10372076</v>
      </c>
      <c r="AX128" s="84">
        <v>10389347</v>
      </c>
      <c r="AY128" s="131">
        <v>10372076</v>
      </c>
      <c r="AZ128" s="86">
        <v>10372076</v>
      </c>
      <c r="BA128" s="88">
        <v>10433558</v>
      </c>
      <c r="BB128" s="83">
        <v>10372076</v>
      </c>
      <c r="BC128" s="115">
        <v>10597711</v>
      </c>
      <c r="BD128" s="84">
        <v>9887074</v>
      </c>
      <c r="BE128" s="131">
        <v>10600237</v>
      </c>
      <c r="BF128" s="86">
        <v>10918244</v>
      </c>
      <c r="BG128" s="88">
        <v>9671880</v>
      </c>
      <c r="BH128" s="83">
        <v>10918244</v>
      </c>
      <c r="BI128" s="115">
        <v>11245791</v>
      </c>
      <c r="BJ128" s="84">
        <v>9783502</v>
      </c>
      <c r="BK128" s="131">
        <v>11245791</v>
      </c>
      <c r="BL128" s="86">
        <v>11245791</v>
      </c>
      <c r="BM128" s="88">
        <v>8987042</v>
      </c>
      <c r="BN128" s="83">
        <v>11245791</v>
      </c>
      <c r="BO128" s="115">
        <v>11470706</v>
      </c>
      <c r="BP128" s="84">
        <v>8853332</v>
      </c>
    </row>
    <row r="129" spans="1:68" x14ac:dyDescent="0.25">
      <c r="A129" s="7" t="s">
        <v>264</v>
      </c>
      <c r="B129" s="4" t="s">
        <v>245</v>
      </c>
      <c r="C129" s="21" t="s">
        <v>265</v>
      </c>
      <c r="D129" s="62">
        <v>1576398</v>
      </c>
      <c r="E129" s="63">
        <v>1703063</v>
      </c>
      <c r="F129" s="63">
        <v>2209725</v>
      </c>
      <c r="G129" s="27">
        <f t="shared" si="8"/>
        <v>0.19999936841473678</v>
      </c>
      <c r="H129" s="68">
        <v>1575313</v>
      </c>
      <c r="I129" s="69">
        <v>1757926</v>
      </c>
      <c r="J129" s="69">
        <v>2062283</v>
      </c>
      <c r="K129" s="45">
        <f t="shared" si="9"/>
        <v>0.37583584593062147</v>
      </c>
      <c r="L129" s="62">
        <v>1575313</v>
      </c>
      <c r="M129" s="63">
        <v>1757279</v>
      </c>
      <c r="N129" s="63">
        <v>2239185</v>
      </c>
      <c r="O129" s="27">
        <f t="shared" si="10"/>
        <v>0.27409801889520874</v>
      </c>
      <c r="P129" s="68">
        <v>1575313</v>
      </c>
      <c r="Q129" s="69">
        <v>1757279</v>
      </c>
      <c r="R129" s="69">
        <v>2238645</v>
      </c>
      <c r="S129" s="45">
        <f t="shared" si="11"/>
        <v>0.27432115441438071</v>
      </c>
      <c r="T129" s="62">
        <v>0</v>
      </c>
      <c r="U129" s="63">
        <v>0</v>
      </c>
      <c r="V129" s="63">
        <v>0</v>
      </c>
      <c r="W129" s="27" t="e">
        <f t="shared" si="12"/>
        <v>#DIV/0!</v>
      </c>
      <c r="X129" s="74">
        <v>1757279</v>
      </c>
      <c r="Y129" s="69">
        <v>1767822</v>
      </c>
      <c r="Z129" s="69">
        <v>2253561</v>
      </c>
      <c r="AA129" s="40">
        <f t="shared" si="13"/>
        <v>2.1243970162125567E-2</v>
      </c>
      <c r="AB129" s="26">
        <v>1767822</v>
      </c>
      <c r="AC129" s="14">
        <v>1773125</v>
      </c>
      <c r="AD129" s="14">
        <v>2314325</v>
      </c>
      <c r="AE129" s="15">
        <f t="shared" si="14"/>
        <v>0.26659412109869945</v>
      </c>
      <c r="AF129" s="27">
        <f t="shared" si="15"/>
        <v>9.7035148937883228E-3</v>
      </c>
      <c r="AG129" s="77">
        <v>1773125</v>
      </c>
      <c r="AH129" s="78">
        <v>1800224</v>
      </c>
      <c r="AI129" s="79">
        <v>2401873</v>
      </c>
      <c r="AJ129" s="80">
        <v>1800391</v>
      </c>
      <c r="AK129" s="81">
        <v>1807052</v>
      </c>
      <c r="AL129" s="82">
        <v>2258704</v>
      </c>
      <c r="AM129" s="77">
        <v>1807052</v>
      </c>
      <c r="AN129" s="78">
        <v>1807052</v>
      </c>
      <c r="AO129" s="79">
        <v>1953195</v>
      </c>
      <c r="AP129" s="83">
        <v>1807052</v>
      </c>
      <c r="AQ129" s="115">
        <v>1856565</v>
      </c>
      <c r="AR129" s="84">
        <v>1755880</v>
      </c>
      <c r="AS129" s="85">
        <v>1856565</v>
      </c>
      <c r="AT129" s="85">
        <v>1933651</v>
      </c>
      <c r="AU129" s="87">
        <v>1647658</v>
      </c>
      <c r="AV129" s="83">
        <v>1933444</v>
      </c>
      <c r="AW129" s="115">
        <v>1947944</v>
      </c>
      <c r="AX129" s="84">
        <v>2201764</v>
      </c>
      <c r="AY129" s="131">
        <v>1947945</v>
      </c>
      <c r="AZ129" s="86">
        <v>1947945</v>
      </c>
      <c r="BA129" s="88">
        <v>2055288</v>
      </c>
      <c r="BB129" s="83">
        <v>1947945</v>
      </c>
      <c r="BC129" s="115">
        <v>2068702</v>
      </c>
      <c r="BD129" s="84">
        <v>1839395</v>
      </c>
      <c r="BE129" s="131">
        <v>2070399</v>
      </c>
      <c r="BF129" s="86">
        <v>2132510</v>
      </c>
      <c r="BG129" s="88">
        <v>1916255</v>
      </c>
      <c r="BH129" s="83">
        <v>2132510</v>
      </c>
      <c r="BI129" s="115">
        <v>2196485</v>
      </c>
      <c r="BJ129" s="84">
        <v>2126907</v>
      </c>
      <c r="BK129" s="131">
        <v>2196485</v>
      </c>
      <c r="BL129" s="86">
        <v>2196485</v>
      </c>
      <c r="BM129" s="88">
        <v>1154862</v>
      </c>
      <c r="BN129" s="83">
        <v>2196485</v>
      </c>
      <c r="BO129" s="115">
        <v>2240414</v>
      </c>
      <c r="BP129" s="84">
        <v>541500</v>
      </c>
    </row>
    <row r="130" spans="1:68" x14ac:dyDescent="0.25">
      <c r="A130" s="7" t="s">
        <v>266</v>
      </c>
      <c r="B130" s="4" t="s">
        <v>245</v>
      </c>
      <c r="C130" s="21" t="s">
        <v>267</v>
      </c>
      <c r="D130" s="62">
        <v>27533595</v>
      </c>
      <c r="E130" s="63">
        <v>31548672</v>
      </c>
      <c r="F130" s="63">
        <v>47608980</v>
      </c>
      <c r="G130" s="27">
        <f t="shared" si="8"/>
        <v>0.2</v>
      </c>
      <c r="H130" s="68">
        <v>27817903</v>
      </c>
      <c r="I130" s="69">
        <v>35485150</v>
      </c>
      <c r="J130" s="69">
        <v>48263897</v>
      </c>
      <c r="K130" s="45">
        <f t="shared" si="9"/>
        <v>0.3698569851997332</v>
      </c>
      <c r="L130" s="62">
        <v>28195071</v>
      </c>
      <c r="M130" s="63">
        <v>35773432</v>
      </c>
      <c r="N130" s="63">
        <v>52522583</v>
      </c>
      <c r="O130" s="27">
        <f t="shared" si="10"/>
        <v>0.30675811222812843</v>
      </c>
      <c r="P130" s="68">
        <v>28195071</v>
      </c>
      <c r="Q130" s="69">
        <v>35773432</v>
      </c>
      <c r="R130" s="69">
        <v>52201278</v>
      </c>
      <c r="S130" s="45">
        <f t="shared" si="11"/>
        <v>0.31568339804784656</v>
      </c>
      <c r="T130" s="62">
        <v>35773432</v>
      </c>
      <c r="U130" s="63">
        <v>35773432</v>
      </c>
      <c r="V130" s="63">
        <v>56027742</v>
      </c>
      <c r="W130" s="27">
        <f t="shared" si="12"/>
        <v>0</v>
      </c>
      <c r="X130" s="74">
        <v>35773432</v>
      </c>
      <c r="Y130" s="69">
        <v>36118947</v>
      </c>
      <c r="Z130" s="69">
        <v>56097846</v>
      </c>
      <c r="AA130" s="40">
        <f t="shared" si="13"/>
        <v>1.6999998130327397E-2</v>
      </c>
      <c r="AB130" s="26">
        <v>36118735</v>
      </c>
      <c r="AC130" s="14">
        <v>36227091</v>
      </c>
      <c r="AD130" s="14">
        <v>53873533</v>
      </c>
      <c r="AE130" s="15">
        <f t="shared" si="14"/>
        <v>0.33004997961650478</v>
      </c>
      <c r="AF130" s="27">
        <f t="shared" si="15"/>
        <v>6.1029137025383224E-3</v>
      </c>
      <c r="AG130" s="77">
        <v>36227091</v>
      </c>
      <c r="AH130" s="78">
        <v>37159369</v>
      </c>
      <c r="AI130" s="79">
        <v>57857682</v>
      </c>
      <c r="AJ130" s="80">
        <v>37159732</v>
      </c>
      <c r="AK130" s="81">
        <v>37348925</v>
      </c>
      <c r="AL130" s="82">
        <v>56079103</v>
      </c>
      <c r="AM130" s="77">
        <v>37350394</v>
      </c>
      <c r="AN130" s="78">
        <v>37418242</v>
      </c>
      <c r="AO130" s="79">
        <v>55503796</v>
      </c>
      <c r="AP130" s="83">
        <v>37418242</v>
      </c>
      <c r="AQ130" s="115">
        <v>38443501</v>
      </c>
      <c r="AR130" s="84">
        <v>54604805</v>
      </c>
      <c r="AS130" s="85">
        <v>38443502</v>
      </c>
      <c r="AT130" s="85">
        <v>39227896</v>
      </c>
      <c r="AU130" s="87">
        <v>56723037</v>
      </c>
      <c r="AV130" s="83">
        <v>39228301</v>
      </c>
      <c r="AW130" s="115">
        <v>39568357</v>
      </c>
      <c r="AX130" s="84">
        <v>56891579</v>
      </c>
      <c r="AY130" s="131">
        <v>39570884</v>
      </c>
      <c r="AZ130" s="86">
        <v>39570884</v>
      </c>
      <c r="BA130" s="88">
        <v>58892501</v>
      </c>
      <c r="BB130" s="83">
        <v>39570884</v>
      </c>
      <c r="BC130" s="115">
        <v>45409814</v>
      </c>
      <c r="BD130" s="84">
        <v>61814430</v>
      </c>
      <c r="BE130" s="131">
        <v>45445967</v>
      </c>
      <c r="BF130" s="86">
        <v>54539567</v>
      </c>
      <c r="BG130" s="88">
        <v>63633167</v>
      </c>
      <c r="BH130" s="83">
        <v>54875473</v>
      </c>
      <c r="BI130" s="115">
        <v>68804912</v>
      </c>
      <c r="BJ130" s="84">
        <v>68804912</v>
      </c>
      <c r="BK130" s="131">
        <v>68747320</v>
      </c>
      <c r="BL130" s="86">
        <v>72236432</v>
      </c>
      <c r="BM130" s="88">
        <v>72236432</v>
      </c>
      <c r="BN130" s="83">
        <v>72236558</v>
      </c>
      <c r="BO130" s="115">
        <v>80326654</v>
      </c>
      <c r="BP130" s="84">
        <v>80326654</v>
      </c>
    </row>
    <row r="131" spans="1:68" x14ac:dyDescent="0.25">
      <c r="A131" s="7" t="s">
        <v>268</v>
      </c>
      <c r="B131" s="4" t="s">
        <v>245</v>
      </c>
      <c r="C131" s="21" t="s">
        <v>269</v>
      </c>
      <c r="D131" s="62">
        <v>1464410</v>
      </c>
      <c r="E131" s="63">
        <v>1810459</v>
      </c>
      <c r="F131" s="63">
        <v>3194656</v>
      </c>
      <c r="G131" s="27">
        <f t="shared" si="8"/>
        <v>0.19999988440950014</v>
      </c>
      <c r="H131" s="68">
        <v>1427801</v>
      </c>
      <c r="I131" s="69">
        <v>2003395</v>
      </c>
      <c r="J131" s="69">
        <v>2962719</v>
      </c>
      <c r="K131" s="45">
        <f t="shared" si="9"/>
        <v>0.38416241242627525</v>
      </c>
      <c r="L131" s="62">
        <v>1427801</v>
      </c>
      <c r="M131" s="63">
        <v>2002488</v>
      </c>
      <c r="N131" s="63">
        <v>2753511</v>
      </c>
      <c r="O131" s="27">
        <f t="shared" si="10"/>
        <v>0.43349375051859002</v>
      </c>
      <c r="P131" s="68">
        <v>1427801</v>
      </c>
      <c r="Q131" s="69">
        <v>2002488</v>
      </c>
      <c r="R131" s="69">
        <v>2743177</v>
      </c>
      <c r="S131" s="45">
        <f t="shared" si="11"/>
        <v>0.4368994112709978</v>
      </c>
      <c r="T131" s="62">
        <v>2002488</v>
      </c>
      <c r="U131" s="63">
        <v>2002488</v>
      </c>
      <c r="V131" s="63">
        <v>3011716</v>
      </c>
      <c r="W131" s="27">
        <f t="shared" si="12"/>
        <v>0</v>
      </c>
      <c r="X131" s="74">
        <v>2002488</v>
      </c>
      <c r="Y131" s="69">
        <v>2019837</v>
      </c>
      <c r="Z131" s="69">
        <v>3023039</v>
      </c>
      <c r="AA131" s="40">
        <f t="shared" si="13"/>
        <v>1.6999640390338161E-2</v>
      </c>
      <c r="AB131" s="26">
        <v>2019911</v>
      </c>
      <c r="AC131" s="14">
        <v>2025970</v>
      </c>
      <c r="AD131" s="14">
        <v>3143311</v>
      </c>
      <c r="AE131" s="15">
        <f t="shared" si="14"/>
        <v>0.33448071089361431</v>
      </c>
      <c r="AF131" s="27">
        <f t="shared" si="15"/>
        <v>5.3934484600320458E-3</v>
      </c>
      <c r="AG131" s="77">
        <v>2025970</v>
      </c>
      <c r="AH131" s="78">
        <v>2074689</v>
      </c>
      <c r="AI131" s="79">
        <v>3156353</v>
      </c>
      <c r="AJ131" s="80">
        <v>2074592</v>
      </c>
      <c r="AK131" s="81">
        <v>2082902</v>
      </c>
      <c r="AL131" s="82">
        <v>2905617</v>
      </c>
      <c r="AM131" s="77">
        <v>2082840</v>
      </c>
      <c r="AN131" s="78">
        <v>2082840</v>
      </c>
      <c r="AO131" s="79">
        <v>2783414</v>
      </c>
      <c r="AP131" s="83">
        <v>2082840</v>
      </c>
      <c r="AQ131" s="115">
        <v>2139909</v>
      </c>
      <c r="AR131" s="84">
        <v>2694651</v>
      </c>
      <c r="AS131" s="85">
        <v>2139910</v>
      </c>
      <c r="AT131" s="85">
        <v>2219214</v>
      </c>
      <c r="AU131" s="87">
        <v>2666992</v>
      </c>
      <c r="AV131" s="83">
        <v>2219215</v>
      </c>
      <c r="AW131" s="115">
        <v>2235859</v>
      </c>
      <c r="AX131" s="84">
        <v>2862211</v>
      </c>
      <c r="AY131" s="131">
        <v>2235859</v>
      </c>
      <c r="AZ131" s="86">
        <v>2235859</v>
      </c>
      <c r="BA131" s="88">
        <v>2982347</v>
      </c>
      <c r="BB131" s="83">
        <v>2235859</v>
      </c>
      <c r="BC131" s="115">
        <v>2389006</v>
      </c>
      <c r="BD131" s="84">
        <v>2797249</v>
      </c>
      <c r="BE131" s="131">
        <v>2392320</v>
      </c>
      <c r="BF131" s="86">
        <v>2637379</v>
      </c>
      <c r="BG131" s="88">
        <v>2882437</v>
      </c>
      <c r="BH131" s="83">
        <v>2631168</v>
      </c>
      <c r="BI131" s="115">
        <v>2894654</v>
      </c>
      <c r="BJ131" s="84">
        <v>2894654</v>
      </c>
      <c r="BK131" s="131">
        <v>2890814</v>
      </c>
      <c r="BL131" s="86">
        <v>2890814</v>
      </c>
      <c r="BM131" s="88">
        <v>2485407</v>
      </c>
      <c r="BN131" s="83">
        <v>2890814</v>
      </c>
      <c r="BO131" s="115">
        <v>2948630</v>
      </c>
      <c r="BP131" s="84">
        <v>2268500</v>
      </c>
    </row>
    <row r="132" spans="1:68" x14ac:dyDescent="0.25">
      <c r="A132" s="7" t="s">
        <v>270</v>
      </c>
      <c r="B132" s="4" t="s">
        <v>272</v>
      </c>
      <c r="C132" s="21" t="s">
        <v>271</v>
      </c>
      <c r="D132" s="62">
        <v>7809541</v>
      </c>
      <c r="E132" s="63">
        <v>8353079</v>
      </c>
      <c r="F132" s="63">
        <v>10527234</v>
      </c>
      <c r="G132" s="27">
        <f t="shared" ref="G132:G196" si="16">(E132-D132)/(F132-D132)</f>
        <v>0.19999977922451137</v>
      </c>
      <c r="H132" s="68">
        <v>7716511</v>
      </c>
      <c r="I132" s="69">
        <v>8827303</v>
      </c>
      <c r="J132" s="69">
        <v>10678623</v>
      </c>
      <c r="K132" s="45">
        <f t="shared" ref="K132:K196" si="17">(I132-H132)/(J132-D132)</f>
        <v>0.38715937711086684</v>
      </c>
      <c r="L132" s="62">
        <v>7716511</v>
      </c>
      <c r="M132" s="63">
        <v>8830944</v>
      </c>
      <c r="N132" s="63">
        <v>12193383</v>
      </c>
      <c r="O132" s="27">
        <f t="shared" ref="O132:O196" si="18">(M132-L132)/(N132-H132)</f>
        <v>0.2489311733728371</v>
      </c>
      <c r="P132" s="68">
        <v>7716511</v>
      </c>
      <c r="Q132" s="69">
        <v>8830944</v>
      </c>
      <c r="R132" s="69">
        <v>12203976</v>
      </c>
      <c r="S132" s="45">
        <f t="shared" ref="S132:S196" si="19">(Q132-P132)/(R132-P132)</f>
        <v>0.24834355254024265</v>
      </c>
      <c r="T132" s="62">
        <v>8830944</v>
      </c>
      <c r="U132" s="63">
        <v>8830944</v>
      </c>
      <c r="V132" s="63">
        <v>11604072</v>
      </c>
      <c r="W132" s="27">
        <f t="shared" ref="W132:W196" si="20">(U132-T132)/(V132-T132)</f>
        <v>0</v>
      </c>
      <c r="X132" s="74">
        <v>8830944</v>
      </c>
      <c r="Y132" s="69">
        <v>8883929</v>
      </c>
      <c r="Z132" s="69">
        <v>11678812</v>
      </c>
      <c r="AA132" s="40">
        <f t="shared" ref="AA132:AA196" si="21">(Y132-X132)/(Z132-X132)</f>
        <v>1.8605146025026442E-2</v>
      </c>
      <c r="AB132" s="26">
        <v>8883929</v>
      </c>
      <c r="AC132" s="14">
        <v>8910580</v>
      </c>
      <c r="AD132" s="14">
        <v>11234918</v>
      </c>
      <c r="AE132" s="15">
        <f t="shared" ref="AE132:AE196" si="22">(AC132-D132)/(AD132-D132)</f>
        <v>0.32143585946889935</v>
      </c>
      <c r="AF132" s="27">
        <f t="shared" ref="AF132:AF196" si="23">(AC132-AB132)/(AD132-AB132)</f>
        <v>1.13360802623917E-2</v>
      </c>
      <c r="AG132" s="77">
        <v>8910580</v>
      </c>
      <c r="AH132" s="78">
        <v>8992324</v>
      </c>
      <c r="AI132" s="79">
        <v>10807210</v>
      </c>
      <c r="AJ132" s="80">
        <v>8991743</v>
      </c>
      <c r="AK132" s="81">
        <v>9025012</v>
      </c>
      <c r="AL132" s="82">
        <v>10304739</v>
      </c>
      <c r="AM132" s="77">
        <v>9025012</v>
      </c>
      <c r="AN132" s="78">
        <v>9085861</v>
      </c>
      <c r="AO132" s="79">
        <v>9298256</v>
      </c>
      <c r="AP132" s="83">
        <v>9085837</v>
      </c>
      <c r="AQ132" s="115">
        <v>9334788</v>
      </c>
      <c r="AR132" s="84">
        <v>8815464</v>
      </c>
      <c r="AS132" s="85">
        <v>9334789</v>
      </c>
      <c r="AT132" s="85">
        <v>9512149</v>
      </c>
      <c r="AU132" s="87">
        <v>8784342</v>
      </c>
      <c r="AV132" s="83">
        <v>9512150</v>
      </c>
      <c r="AW132" s="115">
        <v>9583491</v>
      </c>
      <c r="AX132" s="84">
        <v>8920346</v>
      </c>
      <c r="AY132" s="131">
        <v>9583491</v>
      </c>
      <c r="AZ132" s="86">
        <v>9583491</v>
      </c>
      <c r="BA132" s="88">
        <v>9151312</v>
      </c>
      <c r="BB132" s="83">
        <v>9583491</v>
      </c>
      <c r="BC132" s="115">
        <v>9796500</v>
      </c>
      <c r="BD132" s="84">
        <v>8631184</v>
      </c>
      <c r="BE132" s="131">
        <v>9799555</v>
      </c>
      <c r="BF132" s="86">
        <v>10093541</v>
      </c>
      <c r="BG132" s="88">
        <v>9002793</v>
      </c>
      <c r="BH132" s="83">
        <v>10093541</v>
      </c>
      <c r="BI132" s="115">
        <v>10396347</v>
      </c>
      <c r="BJ132" s="84">
        <v>9935267</v>
      </c>
      <c r="BK132" s="131">
        <v>10396347</v>
      </c>
      <c r="BL132" s="86">
        <v>10396347</v>
      </c>
      <c r="BM132" s="88">
        <v>9943335</v>
      </c>
      <c r="BN132" s="83">
        <v>10396347</v>
      </c>
      <c r="BO132" s="115">
        <v>10604273</v>
      </c>
      <c r="BP132" s="84">
        <v>10433409</v>
      </c>
    </row>
    <row r="133" spans="1:68" x14ac:dyDescent="0.25">
      <c r="A133" s="7" t="s">
        <v>273</v>
      </c>
      <c r="B133" s="4" t="s">
        <v>272</v>
      </c>
      <c r="C133" s="21" t="s">
        <v>274</v>
      </c>
      <c r="D133" s="62">
        <v>4730163</v>
      </c>
      <c r="E133" s="63">
        <v>5678687</v>
      </c>
      <c r="F133" s="63">
        <v>9472786</v>
      </c>
      <c r="G133" s="27">
        <f t="shared" si="16"/>
        <v>0.19999987348773032</v>
      </c>
      <c r="H133" s="68">
        <v>4736408</v>
      </c>
      <c r="I133" s="69">
        <v>6541204</v>
      </c>
      <c r="J133" s="69">
        <v>10246729</v>
      </c>
      <c r="K133" s="45">
        <f t="shared" si="17"/>
        <v>0.32715932339067455</v>
      </c>
      <c r="L133" s="62">
        <v>4721826</v>
      </c>
      <c r="M133" s="63">
        <v>6522098</v>
      </c>
      <c r="N133" s="63">
        <v>11416979</v>
      </c>
      <c r="O133" s="27">
        <f t="shared" si="18"/>
        <v>0.26947876162082551</v>
      </c>
      <c r="P133" s="68">
        <v>4721826</v>
      </c>
      <c r="Q133" s="69">
        <v>6522098</v>
      </c>
      <c r="R133" s="69">
        <v>11345351</v>
      </c>
      <c r="S133" s="45">
        <f t="shared" si="19"/>
        <v>0.2717996837031641</v>
      </c>
      <c r="T133" s="62">
        <v>6522098</v>
      </c>
      <c r="U133" s="63">
        <v>6522098</v>
      </c>
      <c r="V133" s="63">
        <v>11634048</v>
      </c>
      <c r="W133" s="27">
        <f t="shared" si="20"/>
        <v>0</v>
      </c>
      <c r="X133" s="74">
        <v>6522098</v>
      </c>
      <c r="Y133" s="69">
        <v>6612626</v>
      </c>
      <c r="Z133" s="69">
        <v>11847296</v>
      </c>
      <c r="AA133" s="40">
        <f t="shared" si="21"/>
        <v>1.6999931270161223E-2</v>
      </c>
      <c r="AB133" s="26">
        <v>6613139</v>
      </c>
      <c r="AC133" s="14">
        <v>6632978</v>
      </c>
      <c r="AD133" s="14">
        <v>11453080</v>
      </c>
      <c r="AE133" s="15">
        <f t="shared" si="22"/>
        <v>0.28303413533143423</v>
      </c>
      <c r="AF133" s="27">
        <f t="shared" si="23"/>
        <v>4.0990169095036491E-3</v>
      </c>
      <c r="AG133" s="77">
        <v>6632978</v>
      </c>
      <c r="AH133" s="78">
        <v>6875899</v>
      </c>
      <c r="AI133" s="79">
        <v>12269205</v>
      </c>
      <c r="AJ133" s="80">
        <v>6882854</v>
      </c>
      <c r="AK133" s="81">
        <v>6933957</v>
      </c>
      <c r="AL133" s="82">
        <v>11993174</v>
      </c>
      <c r="AM133" s="77">
        <v>6934359</v>
      </c>
      <c r="AN133" s="78">
        <v>6945061</v>
      </c>
      <c r="AO133" s="79">
        <v>12367170</v>
      </c>
      <c r="AP133" s="83">
        <v>6945061</v>
      </c>
      <c r="AQ133" s="115">
        <v>7216110</v>
      </c>
      <c r="AR133" s="84">
        <v>12201201</v>
      </c>
      <c r="AS133" s="85">
        <v>7218619</v>
      </c>
      <c r="AT133" s="85">
        <v>7540731</v>
      </c>
      <c r="AU133" s="87">
        <v>12540585</v>
      </c>
      <c r="AV133" s="83">
        <v>7538911</v>
      </c>
      <c r="AW133" s="115">
        <v>7655264</v>
      </c>
      <c r="AX133" s="84">
        <v>12849493</v>
      </c>
      <c r="AY133" s="131">
        <v>7656098</v>
      </c>
      <c r="AZ133" s="86">
        <v>7656098</v>
      </c>
      <c r="BA133" s="88">
        <v>13572459</v>
      </c>
      <c r="BB133" s="83">
        <v>7656098</v>
      </c>
      <c r="BC133" s="115">
        <v>9369111</v>
      </c>
      <c r="BD133" s="84">
        <v>14181864</v>
      </c>
      <c r="BE133" s="131">
        <v>9369483</v>
      </c>
      <c r="BF133" s="86">
        <v>12178466</v>
      </c>
      <c r="BG133" s="88">
        <v>14987448</v>
      </c>
      <c r="BH133" s="83">
        <v>12194938</v>
      </c>
      <c r="BI133" s="115">
        <v>16671450</v>
      </c>
      <c r="BJ133" s="84">
        <v>16671450</v>
      </c>
      <c r="BK133" s="131">
        <v>16681501</v>
      </c>
      <c r="BL133" s="86">
        <v>18062726</v>
      </c>
      <c r="BM133" s="88">
        <v>18062726</v>
      </c>
      <c r="BN133" s="83">
        <v>17930708</v>
      </c>
      <c r="BO133" s="115">
        <v>19060259</v>
      </c>
      <c r="BP133" s="84">
        <v>19060259</v>
      </c>
    </row>
    <row r="134" spans="1:68" x14ac:dyDescent="0.25">
      <c r="A134" s="7" t="s">
        <v>275</v>
      </c>
      <c r="B134" s="4" t="s">
        <v>272</v>
      </c>
      <c r="C134" s="21" t="s">
        <v>276</v>
      </c>
      <c r="D134" s="62">
        <v>17645527</v>
      </c>
      <c r="E134" s="63">
        <v>19631117</v>
      </c>
      <c r="F134" s="63">
        <v>27573477</v>
      </c>
      <c r="G134" s="27">
        <f t="shared" si="16"/>
        <v>0.2</v>
      </c>
      <c r="H134" s="68">
        <v>17645527</v>
      </c>
      <c r="I134" s="69">
        <v>22577907</v>
      </c>
      <c r="J134" s="69">
        <v>30898427</v>
      </c>
      <c r="K134" s="45">
        <f t="shared" si="17"/>
        <v>0.37217363746802584</v>
      </c>
      <c r="L134" s="62">
        <v>17645527</v>
      </c>
      <c r="M134" s="63">
        <v>22577907</v>
      </c>
      <c r="N134" s="63">
        <v>37014907</v>
      </c>
      <c r="O134" s="27">
        <f t="shared" si="18"/>
        <v>0.25464831605348237</v>
      </c>
      <c r="P134" s="68">
        <v>17645527</v>
      </c>
      <c r="Q134" s="69">
        <v>22577907</v>
      </c>
      <c r="R134" s="69">
        <v>37091952</v>
      </c>
      <c r="S134" s="45">
        <f t="shared" si="19"/>
        <v>0.25363942215600038</v>
      </c>
      <c r="T134" s="62">
        <v>22577907</v>
      </c>
      <c r="U134" s="63">
        <v>22577907</v>
      </c>
      <c r="V134" s="63">
        <v>36852050</v>
      </c>
      <c r="W134" s="27">
        <f t="shared" si="20"/>
        <v>0</v>
      </c>
      <c r="X134" s="74">
        <v>22577907</v>
      </c>
      <c r="Y134" s="69">
        <v>22824888</v>
      </c>
      <c r="Z134" s="69">
        <v>37106210</v>
      </c>
      <c r="AA134" s="40">
        <f t="shared" si="21"/>
        <v>1.6999989606494303E-2</v>
      </c>
      <c r="AB134" s="26">
        <v>22825618</v>
      </c>
      <c r="AC134" s="14">
        <v>22894094</v>
      </c>
      <c r="AD134" s="14">
        <v>35038166</v>
      </c>
      <c r="AE134" s="15">
        <f t="shared" si="22"/>
        <v>0.30176944395844701</v>
      </c>
      <c r="AF134" s="27">
        <f t="shared" si="23"/>
        <v>5.607019927373059E-3</v>
      </c>
      <c r="AG134" s="77">
        <v>22894094</v>
      </c>
      <c r="AH134" s="78">
        <v>23379386</v>
      </c>
      <c r="AI134" s="79">
        <v>34153781</v>
      </c>
      <c r="AJ134" s="80">
        <v>23378885</v>
      </c>
      <c r="AK134" s="81">
        <v>23481617</v>
      </c>
      <c r="AL134" s="82">
        <v>33652127</v>
      </c>
      <c r="AM134" s="77">
        <v>23481823</v>
      </c>
      <c r="AN134" s="78">
        <v>23481823</v>
      </c>
      <c r="AO134" s="79">
        <v>33042835</v>
      </c>
      <c r="AP134" s="83">
        <v>23481823</v>
      </c>
      <c r="AQ134" s="115">
        <v>24125224</v>
      </c>
      <c r="AR134" s="84">
        <v>32806386</v>
      </c>
      <c r="AS134" s="85">
        <v>24125225</v>
      </c>
      <c r="AT134" s="85">
        <v>24851680</v>
      </c>
      <c r="AU134" s="87">
        <v>35518635</v>
      </c>
      <c r="AV134" s="83">
        <v>24851912</v>
      </c>
      <c r="AW134" s="115">
        <v>25072045</v>
      </c>
      <c r="AX134" s="84">
        <v>36385103</v>
      </c>
      <c r="AY134" s="131">
        <v>25072791</v>
      </c>
      <c r="AZ134" s="86">
        <v>25072791</v>
      </c>
      <c r="BA134" s="88">
        <v>37566213</v>
      </c>
      <c r="BB134" s="83">
        <v>25072791</v>
      </c>
      <c r="BC134" s="115">
        <v>29157242</v>
      </c>
      <c r="BD134" s="84">
        <v>40632607</v>
      </c>
      <c r="BE134" s="131">
        <v>29371656</v>
      </c>
      <c r="BF134" s="86">
        <v>34645226</v>
      </c>
      <c r="BG134" s="88">
        <v>39918796</v>
      </c>
      <c r="BH134" s="83">
        <v>34595489</v>
      </c>
      <c r="BI134" s="115">
        <v>42934089</v>
      </c>
      <c r="BJ134" s="84">
        <v>42934089</v>
      </c>
      <c r="BK134" s="131">
        <v>42934198</v>
      </c>
      <c r="BL134" s="86">
        <v>45085842</v>
      </c>
      <c r="BM134" s="88">
        <v>45085842</v>
      </c>
      <c r="BN134" s="83">
        <v>45161402</v>
      </c>
      <c r="BO134" s="115">
        <v>46662778</v>
      </c>
      <c r="BP134" s="84">
        <v>46662778</v>
      </c>
    </row>
    <row r="135" spans="1:68" x14ac:dyDescent="0.25">
      <c r="A135" s="7" t="s">
        <v>277</v>
      </c>
      <c r="B135" s="4" t="s">
        <v>272</v>
      </c>
      <c r="C135" s="21" t="s">
        <v>278</v>
      </c>
      <c r="D135" s="62">
        <v>12262002</v>
      </c>
      <c r="E135" s="63">
        <v>13093432</v>
      </c>
      <c r="F135" s="63">
        <v>16419154</v>
      </c>
      <c r="G135" s="27">
        <f t="shared" si="16"/>
        <v>0.19999990378028035</v>
      </c>
      <c r="H135" s="68">
        <v>12255243</v>
      </c>
      <c r="I135" s="69">
        <v>13672149</v>
      </c>
      <c r="J135" s="69">
        <v>16033660</v>
      </c>
      <c r="K135" s="45">
        <f t="shared" si="17"/>
        <v>0.37567191935217881</v>
      </c>
      <c r="L135" s="62">
        <v>12255243</v>
      </c>
      <c r="M135" s="63">
        <v>13657813</v>
      </c>
      <c r="N135" s="63">
        <v>17892396</v>
      </c>
      <c r="O135" s="27">
        <f t="shared" si="18"/>
        <v>0.24880821932631597</v>
      </c>
      <c r="P135" s="68">
        <v>12255243</v>
      </c>
      <c r="Q135" s="69">
        <v>13657813</v>
      </c>
      <c r="R135" s="69">
        <v>17791140</v>
      </c>
      <c r="S135" s="45">
        <f t="shared" si="19"/>
        <v>0.25335912138538702</v>
      </c>
      <c r="T135" s="62">
        <v>13657813</v>
      </c>
      <c r="U135" s="63">
        <v>13657813</v>
      </c>
      <c r="V135" s="63">
        <v>16521455</v>
      </c>
      <c r="W135" s="27">
        <f t="shared" si="20"/>
        <v>0</v>
      </c>
      <c r="X135" s="74">
        <v>13657813</v>
      </c>
      <c r="Y135" s="69">
        <v>13739759</v>
      </c>
      <c r="Z135" s="69">
        <v>16637640</v>
      </c>
      <c r="AA135" s="40">
        <f t="shared" si="21"/>
        <v>2.7500254209388664E-2</v>
      </c>
      <c r="AB135" s="26">
        <v>13739759</v>
      </c>
      <c r="AC135" s="14">
        <v>13780978</v>
      </c>
      <c r="AD135" s="14">
        <v>15753977</v>
      </c>
      <c r="AE135" s="15">
        <f t="shared" si="22"/>
        <v>0.43499051396416066</v>
      </c>
      <c r="AF135" s="27">
        <f t="shared" si="23"/>
        <v>2.0464021272771866E-2</v>
      </c>
      <c r="AG135" s="77">
        <v>13780978</v>
      </c>
      <c r="AH135" s="78">
        <v>13898116</v>
      </c>
      <c r="AI135" s="79">
        <v>15206739</v>
      </c>
      <c r="AJ135" s="80">
        <v>13898116</v>
      </c>
      <c r="AK135" s="81">
        <v>13949539</v>
      </c>
      <c r="AL135" s="82">
        <v>15106690</v>
      </c>
      <c r="AM135" s="77">
        <v>13949539</v>
      </c>
      <c r="AN135" s="78">
        <v>13954186</v>
      </c>
      <c r="AO135" s="79">
        <v>14859349</v>
      </c>
      <c r="AP135" s="83">
        <v>13954186</v>
      </c>
      <c r="AQ135" s="115">
        <v>14336530</v>
      </c>
      <c r="AR135" s="84">
        <v>14800136</v>
      </c>
      <c r="AS135" s="85">
        <v>14336531</v>
      </c>
      <c r="AT135" s="85">
        <v>14736855</v>
      </c>
      <c r="AU135" s="87">
        <v>15791739</v>
      </c>
      <c r="AV135" s="83">
        <v>14737324</v>
      </c>
      <c r="AW135" s="115">
        <v>15005325</v>
      </c>
      <c r="AX135" s="84">
        <v>16816306</v>
      </c>
      <c r="AY135" s="131">
        <v>15004801</v>
      </c>
      <c r="AZ135" s="86">
        <v>15004801</v>
      </c>
      <c r="BA135" s="88">
        <v>17862848</v>
      </c>
      <c r="BB135" s="83">
        <v>15004801</v>
      </c>
      <c r="BC135" s="115">
        <v>15966187</v>
      </c>
      <c r="BD135" s="84">
        <v>18384676</v>
      </c>
      <c r="BE135" s="131">
        <v>15973115</v>
      </c>
      <c r="BF135" s="86">
        <v>17650537</v>
      </c>
      <c r="BG135" s="88">
        <v>19327958</v>
      </c>
      <c r="BH135" s="83">
        <v>17626232</v>
      </c>
      <c r="BI135" s="115">
        <v>21835409</v>
      </c>
      <c r="BJ135" s="84">
        <v>21835409</v>
      </c>
      <c r="BK135" s="131">
        <v>21764913</v>
      </c>
      <c r="BL135" s="86">
        <v>23211689</v>
      </c>
      <c r="BM135" s="88">
        <v>23211689</v>
      </c>
      <c r="BN135" s="83">
        <v>23166737</v>
      </c>
      <c r="BO135" s="115">
        <v>26856212</v>
      </c>
      <c r="BP135" s="84">
        <v>26856212</v>
      </c>
    </row>
    <row r="136" spans="1:68" x14ac:dyDescent="0.25">
      <c r="A136" s="7" t="s">
        <v>279</v>
      </c>
      <c r="B136" s="4" t="s">
        <v>272</v>
      </c>
      <c r="C136" s="21" t="s">
        <v>280</v>
      </c>
      <c r="D136" s="62">
        <v>3505669</v>
      </c>
      <c r="E136" s="63">
        <v>3610839</v>
      </c>
      <c r="F136" s="63">
        <v>3945630</v>
      </c>
      <c r="G136" s="27">
        <f t="shared" si="16"/>
        <v>0.23904391525612498</v>
      </c>
      <c r="H136" s="68">
        <v>3505669</v>
      </c>
      <c r="I136" s="69">
        <v>4333126</v>
      </c>
      <c r="J136" s="69">
        <v>5712222</v>
      </c>
      <c r="K136" s="45">
        <f t="shared" si="17"/>
        <v>0.37499983005166881</v>
      </c>
      <c r="L136" s="62">
        <v>3505669</v>
      </c>
      <c r="M136" s="63">
        <v>4333134</v>
      </c>
      <c r="N136" s="63">
        <v>6591039</v>
      </c>
      <c r="O136" s="27">
        <f t="shared" si="18"/>
        <v>0.26818987674087713</v>
      </c>
      <c r="P136" s="68">
        <v>3505669</v>
      </c>
      <c r="Q136" s="69">
        <v>4333134</v>
      </c>
      <c r="R136" s="69">
        <v>6584583</v>
      </c>
      <c r="S136" s="45">
        <f t="shared" si="19"/>
        <v>0.26875222887030947</v>
      </c>
      <c r="T136" s="62">
        <v>4333134</v>
      </c>
      <c r="U136" s="63">
        <v>4333134</v>
      </c>
      <c r="V136" s="63">
        <v>6554963</v>
      </c>
      <c r="W136" s="27">
        <f t="shared" si="20"/>
        <v>0</v>
      </c>
      <c r="X136" s="74">
        <v>4333134</v>
      </c>
      <c r="Y136" s="69">
        <v>4371623</v>
      </c>
      <c r="Z136" s="69">
        <v>6597216</v>
      </c>
      <c r="AA136" s="40">
        <f t="shared" si="21"/>
        <v>1.6999825978034365E-2</v>
      </c>
      <c r="AB136" s="26">
        <v>4371361</v>
      </c>
      <c r="AC136" s="14">
        <v>4384475</v>
      </c>
      <c r="AD136" s="14">
        <v>6211110</v>
      </c>
      <c r="AE136" s="15">
        <f t="shared" si="22"/>
        <v>0.32482911288769556</v>
      </c>
      <c r="AF136" s="27">
        <f t="shared" si="23"/>
        <v>7.1281462851725966E-3</v>
      </c>
      <c r="AG136" s="77">
        <v>4384475</v>
      </c>
      <c r="AH136" s="78">
        <v>4452404</v>
      </c>
      <c r="AI136" s="79">
        <v>5960556</v>
      </c>
      <c r="AJ136" s="80">
        <v>4452170</v>
      </c>
      <c r="AK136" s="81">
        <v>4468643</v>
      </c>
      <c r="AL136" s="82">
        <v>5357015</v>
      </c>
      <c r="AM136" s="77">
        <v>4468643</v>
      </c>
      <c r="AN136" s="78">
        <v>4468643</v>
      </c>
      <c r="AO136" s="79">
        <v>5144386</v>
      </c>
      <c r="AP136" s="83">
        <v>4468643</v>
      </c>
      <c r="AQ136" s="115">
        <v>4591083</v>
      </c>
      <c r="AR136" s="84">
        <v>5420378</v>
      </c>
      <c r="AS136" s="85">
        <v>4591084</v>
      </c>
      <c r="AT136" s="85">
        <v>4678314</v>
      </c>
      <c r="AU136" s="87">
        <v>6284605</v>
      </c>
      <c r="AV136" s="83">
        <v>4678315</v>
      </c>
      <c r="AW136" s="115">
        <v>4715891</v>
      </c>
      <c r="AX136" s="84">
        <v>6567479</v>
      </c>
      <c r="AY136" s="131">
        <v>4714559</v>
      </c>
      <c r="AZ136" s="86">
        <v>4714559</v>
      </c>
      <c r="BA136" s="88">
        <v>7580860</v>
      </c>
      <c r="BB136" s="83">
        <v>4714559</v>
      </c>
      <c r="BC136" s="115">
        <v>5541027</v>
      </c>
      <c r="BD136" s="84">
        <v>7863012</v>
      </c>
      <c r="BE136" s="131">
        <v>5546675</v>
      </c>
      <c r="BF136" s="86">
        <v>6617723</v>
      </c>
      <c r="BG136" s="88">
        <v>7688771</v>
      </c>
      <c r="BH136" s="83">
        <v>6616054</v>
      </c>
      <c r="BI136" s="115">
        <v>7775839</v>
      </c>
      <c r="BJ136" s="84">
        <v>7775839</v>
      </c>
      <c r="BK136" s="131">
        <v>7746852</v>
      </c>
      <c r="BL136" s="86">
        <v>7746852</v>
      </c>
      <c r="BM136" s="88">
        <v>7371726</v>
      </c>
      <c r="BN136" s="83">
        <v>7746852</v>
      </c>
      <c r="BO136" s="115">
        <v>7901789</v>
      </c>
      <c r="BP136" s="84">
        <v>6844815</v>
      </c>
    </row>
    <row r="137" spans="1:68" x14ac:dyDescent="0.25">
      <c r="A137" s="7" t="s">
        <v>281</v>
      </c>
      <c r="B137" s="4" t="s">
        <v>272</v>
      </c>
      <c r="C137" s="21" t="s">
        <v>282</v>
      </c>
      <c r="D137" s="62">
        <v>383712926</v>
      </c>
      <c r="E137" s="63">
        <v>410065606</v>
      </c>
      <c r="F137" s="63">
        <v>515476327</v>
      </c>
      <c r="G137" s="27">
        <f t="shared" si="16"/>
        <v>0.19999999848212782</v>
      </c>
      <c r="H137" s="68">
        <v>383825813</v>
      </c>
      <c r="I137" s="69">
        <v>433123163</v>
      </c>
      <c r="J137" s="69">
        <v>515285414</v>
      </c>
      <c r="K137" s="45">
        <f t="shared" si="17"/>
        <v>0.37467825340507355</v>
      </c>
      <c r="L137" s="62">
        <v>383426908</v>
      </c>
      <c r="M137" s="63">
        <v>432811930</v>
      </c>
      <c r="N137" s="63">
        <v>528303876</v>
      </c>
      <c r="O137" s="27">
        <f t="shared" si="18"/>
        <v>0.34181675040867621</v>
      </c>
      <c r="P137" s="68">
        <v>383426908</v>
      </c>
      <c r="Q137" s="69">
        <v>432811930</v>
      </c>
      <c r="R137" s="69">
        <v>530574745</v>
      </c>
      <c r="S137" s="45">
        <f t="shared" si="19"/>
        <v>0.33561500465684724</v>
      </c>
      <c r="T137" s="62">
        <v>432811930</v>
      </c>
      <c r="U137" s="63">
        <v>432811930</v>
      </c>
      <c r="V137" s="63">
        <v>546693960</v>
      </c>
      <c r="W137" s="27">
        <f t="shared" si="20"/>
        <v>0</v>
      </c>
      <c r="X137" s="74">
        <v>432811930</v>
      </c>
      <c r="Y137" s="69">
        <v>435408801</v>
      </c>
      <c r="Z137" s="69">
        <v>550647094</v>
      </c>
      <c r="AA137" s="40">
        <f t="shared" si="21"/>
        <v>2.2038166807320774E-2</v>
      </c>
      <c r="AB137" s="26">
        <v>435408801</v>
      </c>
      <c r="AC137" s="14">
        <v>440529208</v>
      </c>
      <c r="AD137" s="14">
        <v>560709945</v>
      </c>
      <c r="AE137" s="15">
        <f t="shared" si="22"/>
        <v>0.321001349745896</v>
      </c>
      <c r="AF137" s="27">
        <f t="shared" si="23"/>
        <v>4.0864806469763752E-2</v>
      </c>
      <c r="AG137" s="77">
        <v>440529208</v>
      </c>
      <c r="AH137" s="78">
        <v>450673427</v>
      </c>
      <c r="AI137" s="79">
        <v>585446626</v>
      </c>
      <c r="AJ137" s="80">
        <v>449394738</v>
      </c>
      <c r="AK137" s="81">
        <v>465044303</v>
      </c>
      <c r="AL137" s="82">
        <v>561177351</v>
      </c>
      <c r="AM137" s="77">
        <v>464962792</v>
      </c>
      <c r="AN137" s="78">
        <v>494715428</v>
      </c>
      <c r="AO137" s="79">
        <v>577747495</v>
      </c>
      <c r="AP137" s="83">
        <v>494327488</v>
      </c>
      <c r="AQ137" s="115">
        <v>510904788</v>
      </c>
      <c r="AR137" s="84">
        <v>571262672</v>
      </c>
      <c r="AS137" s="85">
        <v>511147503</v>
      </c>
      <c r="AT137" s="85">
        <v>525885097</v>
      </c>
      <c r="AU137" s="87">
        <v>596593663</v>
      </c>
      <c r="AV137" s="83">
        <v>525793819</v>
      </c>
      <c r="AW137" s="115">
        <v>544747100</v>
      </c>
      <c r="AX137" s="84">
        <v>620772845</v>
      </c>
      <c r="AY137" s="131">
        <v>544172616</v>
      </c>
      <c r="AZ137" s="86">
        <v>544172616</v>
      </c>
      <c r="BA137" s="88">
        <v>642445157</v>
      </c>
      <c r="BB137" s="83">
        <v>544172616</v>
      </c>
      <c r="BC137" s="115">
        <v>587487408</v>
      </c>
      <c r="BD137" s="84">
        <v>642615327</v>
      </c>
      <c r="BE137" s="131">
        <v>585432636</v>
      </c>
      <c r="BF137" s="86">
        <v>620406646</v>
      </c>
      <c r="BG137" s="88">
        <v>655380656</v>
      </c>
      <c r="BH137" s="83">
        <v>619593000</v>
      </c>
      <c r="BI137" s="115">
        <v>688802175</v>
      </c>
      <c r="BJ137" s="84">
        <v>688802175</v>
      </c>
      <c r="BK137" s="131">
        <v>688224835</v>
      </c>
      <c r="BL137" s="86">
        <v>708730364</v>
      </c>
      <c r="BM137" s="88">
        <v>708730364</v>
      </c>
      <c r="BN137" s="83">
        <v>709531712</v>
      </c>
      <c r="BO137" s="115">
        <v>744133969</v>
      </c>
      <c r="BP137" s="84">
        <v>744133969</v>
      </c>
    </row>
    <row r="138" spans="1:68" x14ac:dyDescent="0.25">
      <c r="A138" s="7" t="s">
        <v>283</v>
      </c>
      <c r="B138" s="4" t="s">
        <v>272</v>
      </c>
      <c r="C138" s="21" t="s">
        <v>284</v>
      </c>
      <c r="D138" s="62">
        <v>5202737</v>
      </c>
      <c r="E138" s="63">
        <v>6408533</v>
      </c>
      <c r="F138" s="63">
        <v>11231721</v>
      </c>
      <c r="G138" s="27">
        <f t="shared" si="16"/>
        <v>0.19999986730765915</v>
      </c>
      <c r="H138" s="68">
        <v>5197860</v>
      </c>
      <c r="I138" s="69">
        <v>7373337</v>
      </c>
      <c r="J138" s="69">
        <v>11637446</v>
      </c>
      <c r="K138" s="45">
        <f t="shared" si="17"/>
        <v>0.33808475255058157</v>
      </c>
      <c r="L138" s="62">
        <v>5236117</v>
      </c>
      <c r="M138" s="63">
        <v>7436514</v>
      </c>
      <c r="N138" s="63">
        <v>14103152</v>
      </c>
      <c r="O138" s="27">
        <f t="shared" si="18"/>
        <v>0.24708869737230402</v>
      </c>
      <c r="P138" s="68">
        <v>5236117</v>
      </c>
      <c r="Q138" s="69">
        <v>7436514</v>
      </c>
      <c r="R138" s="69">
        <v>14351204</v>
      </c>
      <c r="S138" s="45">
        <f t="shared" si="19"/>
        <v>0.24140164542587469</v>
      </c>
      <c r="T138" s="62">
        <v>7436514</v>
      </c>
      <c r="U138" s="63">
        <v>7436514</v>
      </c>
      <c r="V138" s="63">
        <v>13299300</v>
      </c>
      <c r="W138" s="27">
        <f t="shared" si="20"/>
        <v>0</v>
      </c>
      <c r="X138" s="74">
        <v>7436514</v>
      </c>
      <c r="Y138" s="69">
        <v>7543346</v>
      </c>
      <c r="Z138" s="69">
        <v>13720758</v>
      </c>
      <c r="AA138" s="40">
        <f t="shared" si="21"/>
        <v>1.6999976449036669E-2</v>
      </c>
      <c r="AB138" s="26">
        <v>7543704</v>
      </c>
      <c r="AC138" s="14">
        <v>7566335</v>
      </c>
      <c r="AD138" s="14">
        <v>13602375</v>
      </c>
      <c r="AE138" s="15">
        <f t="shared" si="22"/>
        <v>0.28139284097719447</v>
      </c>
      <c r="AF138" s="27">
        <f t="shared" si="23"/>
        <v>3.7353076276959089E-3</v>
      </c>
      <c r="AG138" s="77">
        <v>7566335</v>
      </c>
      <c r="AH138" s="78">
        <v>7833082</v>
      </c>
      <c r="AI138" s="79">
        <v>13755361</v>
      </c>
      <c r="AJ138" s="80">
        <v>7831662</v>
      </c>
      <c r="AK138" s="81">
        <v>7889799</v>
      </c>
      <c r="AL138" s="82">
        <v>13645433</v>
      </c>
      <c r="AM138" s="77">
        <v>7889771</v>
      </c>
      <c r="AN138" s="78">
        <v>7953319</v>
      </c>
      <c r="AO138" s="79">
        <v>13287088</v>
      </c>
      <c r="AP138" s="83">
        <v>7953319</v>
      </c>
      <c r="AQ138" s="115">
        <v>8357293</v>
      </c>
      <c r="AR138" s="84">
        <v>13836780</v>
      </c>
      <c r="AS138" s="85">
        <v>8365164</v>
      </c>
      <c r="AT138" s="85">
        <v>8841994</v>
      </c>
      <c r="AU138" s="87">
        <v>15317624</v>
      </c>
      <c r="AV138" s="83">
        <v>8835899</v>
      </c>
      <c r="AW138" s="115">
        <v>9166516</v>
      </c>
      <c r="AX138" s="84">
        <v>15435285</v>
      </c>
      <c r="AY138" s="131">
        <v>9122827</v>
      </c>
      <c r="AZ138" s="86">
        <v>9122827</v>
      </c>
      <c r="BA138" s="88">
        <v>16674393</v>
      </c>
      <c r="BB138" s="83">
        <v>9122827</v>
      </c>
      <c r="BC138" s="115">
        <v>11587556</v>
      </c>
      <c r="BD138" s="84">
        <v>18512274</v>
      </c>
      <c r="BE138" s="131">
        <v>11644922</v>
      </c>
      <c r="BF138" s="86">
        <v>14966106</v>
      </c>
      <c r="BG138" s="88">
        <v>18287290</v>
      </c>
      <c r="BH138" s="83">
        <v>14980320</v>
      </c>
      <c r="BI138" s="115">
        <v>19645187</v>
      </c>
      <c r="BJ138" s="84">
        <v>19645187</v>
      </c>
      <c r="BK138" s="131">
        <v>20038466</v>
      </c>
      <c r="BL138" s="86">
        <v>22811155</v>
      </c>
      <c r="BM138" s="88">
        <v>22811155</v>
      </c>
      <c r="BN138" s="83">
        <v>22578868</v>
      </c>
      <c r="BO138" s="115">
        <v>25637434</v>
      </c>
      <c r="BP138" s="84">
        <v>25637434</v>
      </c>
    </row>
    <row r="139" spans="1:68" x14ac:dyDescent="0.25">
      <c r="A139" s="7" t="s">
        <v>285</v>
      </c>
      <c r="B139" s="4" t="s">
        <v>272</v>
      </c>
      <c r="C139" s="21" t="s">
        <v>286</v>
      </c>
      <c r="D139" s="62">
        <v>8838074</v>
      </c>
      <c r="E139" s="63">
        <v>9593402</v>
      </c>
      <c r="F139" s="63">
        <v>12614715</v>
      </c>
      <c r="G139" s="27">
        <f t="shared" si="16"/>
        <v>0.19999994704288812</v>
      </c>
      <c r="H139" s="68">
        <v>8838074</v>
      </c>
      <c r="I139" s="69">
        <v>10141629</v>
      </c>
      <c r="J139" s="69">
        <v>12314223</v>
      </c>
      <c r="K139" s="45">
        <f t="shared" si="17"/>
        <v>0.37499974828466787</v>
      </c>
      <c r="L139" s="62">
        <v>8838074</v>
      </c>
      <c r="M139" s="63">
        <v>10155352</v>
      </c>
      <c r="N139" s="63">
        <v>13507535</v>
      </c>
      <c r="O139" s="27">
        <f t="shared" si="18"/>
        <v>0.28210493673680964</v>
      </c>
      <c r="P139" s="68">
        <v>8838074</v>
      </c>
      <c r="Q139" s="69">
        <v>10155352</v>
      </c>
      <c r="R139" s="69">
        <v>13478226</v>
      </c>
      <c r="S139" s="45">
        <f t="shared" si="19"/>
        <v>0.28388682094896889</v>
      </c>
      <c r="T139" s="62">
        <v>10155352</v>
      </c>
      <c r="U139" s="63">
        <v>10155352</v>
      </c>
      <c r="V139" s="63">
        <v>12390961</v>
      </c>
      <c r="W139" s="27">
        <f t="shared" si="20"/>
        <v>0</v>
      </c>
      <c r="X139" s="74">
        <v>10155352</v>
      </c>
      <c r="Y139" s="69">
        <v>10216284</v>
      </c>
      <c r="Z139" s="69">
        <v>12600395</v>
      </c>
      <c r="AA139" s="40">
        <f t="shared" si="21"/>
        <v>2.4920625117840465E-2</v>
      </c>
      <c r="AB139" s="26">
        <v>10216284</v>
      </c>
      <c r="AC139" s="14">
        <v>10246932</v>
      </c>
      <c r="AD139" s="14">
        <v>12617272</v>
      </c>
      <c r="AE139" s="15">
        <f t="shared" si="22"/>
        <v>0.37279285181670818</v>
      </c>
      <c r="AF139" s="27">
        <f t="shared" si="23"/>
        <v>1.2764745179900941E-2</v>
      </c>
      <c r="AG139" s="77">
        <v>10246932</v>
      </c>
      <c r="AH139" s="78">
        <v>10361867</v>
      </c>
      <c r="AI139" s="79">
        <v>12913654</v>
      </c>
      <c r="AJ139" s="80">
        <v>10365387</v>
      </c>
      <c r="AK139" s="81">
        <v>10403738</v>
      </c>
      <c r="AL139" s="82">
        <v>13332857</v>
      </c>
      <c r="AM139" s="77">
        <v>10403738</v>
      </c>
      <c r="AN139" s="78">
        <v>10483834</v>
      </c>
      <c r="AO139" s="79">
        <v>13278991</v>
      </c>
      <c r="AP139" s="83">
        <v>10483382</v>
      </c>
      <c r="AQ139" s="115">
        <v>10770626</v>
      </c>
      <c r="AR139" s="84">
        <v>13431470</v>
      </c>
      <c r="AS139" s="85">
        <v>10770627</v>
      </c>
      <c r="AT139" s="85">
        <v>11209037</v>
      </c>
      <c r="AU139" s="87">
        <v>14609380</v>
      </c>
      <c r="AV139" s="83">
        <v>11208771</v>
      </c>
      <c r="AW139" s="115">
        <v>11493872</v>
      </c>
      <c r="AX139" s="84">
        <v>15225464</v>
      </c>
      <c r="AY139" s="131">
        <v>11489800</v>
      </c>
      <c r="AZ139" s="86">
        <v>11489800</v>
      </c>
      <c r="BA139" s="88">
        <v>15997995</v>
      </c>
      <c r="BB139" s="83">
        <v>11489800</v>
      </c>
      <c r="BC139" s="115">
        <v>12539637</v>
      </c>
      <c r="BD139" s="84">
        <v>15489182</v>
      </c>
      <c r="BE139" s="131">
        <v>12596511</v>
      </c>
      <c r="BF139" s="86">
        <v>14475043</v>
      </c>
      <c r="BG139" s="88">
        <v>16353574</v>
      </c>
      <c r="BH139" s="83">
        <v>14480988</v>
      </c>
      <c r="BI139" s="115">
        <v>19036674</v>
      </c>
      <c r="BJ139" s="84">
        <v>19036674</v>
      </c>
      <c r="BK139" s="131">
        <v>19065488</v>
      </c>
      <c r="BL139" s="86">
        <v>20764756</v>
      </c>
      <c r="BM139" s="88">
        <v>20764756</v>
      </c>
      <c r="BN139" s="83">
        <v>20934833</v>
      </c>
      <c r="BO139" s="115">
        <v>23232661</v>
      </c>
      <c r="BP139" s="84">
        <v>23232661</v>
      </c>
    </row>
    <row r="140" spans="1:68" x14ac:dyDescent="0.25">
      <c r="A140" s="7" t="s">
        <v>287</v>
      </c>
      <c r="B140" s="4" t="s">
        <v>272</v>
      </c>
      <c r="C140" s="21" t="s">
        <v>288</v>
      </c>
      <c r="D140" s="62">
        <v>6162090</v>
      </c>
      <c r="E140" s="63">
        <v>7425800</v>
      </c>
      <c r="F140" s="63">
        <v>12480644</v>
      </c>
      <c r="G140" s="27">
        <f t="shared" si="16"/>
        <v>0.19999987338875319</v>
      </c>
      <c r="H140" s="68">
        <v>6162090</v>
      </c>
      <c r="I140" s="69">
        <v>8019438</v>
      </c>
      <c r="J140" s="69">
        <v>11115019</v>
      </c>
      <c r="K140" s="45">
        <f t="shared" si="17"/>
        <v>0.37499992428722478</v>
      </c>
      <c r="L140" s="62">
        <v>6162090</v>
      </c>
      <c r="M140" s="63">
        <v>8027443</v>
      </c>
      <c r="N140" s="63">
        <v>12264246</v>
      </c>
      <c r="O140" s="27">
        <f t="shared" si="18"/>
        <v>0.30568753076781385</v>
      </c>
      <c r="P140" s="68">
        <v>6162090</v>
      </c>
      <c r="Q140" s="69">
        <v>8027443</v>
      </c>
      <c r="R140" s="69">
        <v>12134650</v>
      </c>
      <c r="S140" s="45">
        <f t="shared" si="19"/>
        <v>0.31232051247706177</v>
      </c>
      <c r="T140" s="62">
        <v>8027443</v>
      </c>
      <c r="U140" s="63">
        <v>8027443</v>
      </c>
      <c r="V140" s="63">
        <v>12706457</v>
      </c>
      <c r="W140" s="27">
        <f t="shared" si="20"/>
        <v>0</v>
      </c>
      <c r="X140" s="74">
        <v>8027443</v>
      </c>
      <c r="Y140" s="69">
        <v>8108930</v>
      </c>
      <c r="Z140" s="69">
        <v>12820828</v>
      </c>
      <c r="AA140" s="40">
        <f t="shared" si="21"/>
        <v>1.6999886301642786E-2</v>
      </c>
      <c r="AB140" s="26">
        <v>8109340</v>
      </c>
      <c r="AC140" s="14">
        <v>8133668</v>
      </c>
      <c r="AD140" s="14">
        <v>12332657</v>
      </c>
      <c r="AE140" s="15">
        <f t="shared" si="22"/>
        <v>0.31951326352991549</v>
      </c>
      <c r="AF140" s="27">
        <f t="shared" si="23"/>
        <v>5.7604011254660734E-3</v>
      </c>
      <c r="AG140" s="77">
        <v>8133668</v>
      </c>
      <c r="AH140" s="78">
        <v>8279197</v>
      </c>
      <c r="AI140" s="79">
        <v>11510219</v>
      </c>
      <c r="AJ140" s="80">
        <v>8281616</v>
      </c>
      <c r="AK140" s="81">
        <v>8312257</v>
      </c>
      <c r="AL140" s="82">
        <v>10897482</v>
      </c>
      <c r="AM140" s="77">
        <v>8312257</v>
      </c>
      <c r="AN140" s="78">
        <v>8412775</v>
      </c>
      <c r="AO140" s="79">
        <v>10245097</v>
      </c>
      <c r="AP140" s="83">
        <v>8412943</v>
      </c>
      <c r="AQ140" s="115">
        <v>8643457</v>
      </c>
      <c r="AR140" s="84">
        <v>10369570</v>
      </c>
      <c r="AS140" s="85">
        <v>8643458</v>
      </c>
      <c r="AT140" s="85">
        <v>8929492</v>
      </c>
      <c r="AU140" s="87">
        <v>11248837</v>
      </c>
      <c r="AV140" s="83">
        <v>8861649</v>
      </c>
      <c r="AW140" s="115">
        <v>9080423</v>
      </c>
      <c r="AX140" s="84">
        <v>11661721</v>
      </c>
      <c r="AY140" s="131">
        <v>9080670</v>
      </c>
      <c r="AZ140" s="86">
        <v>9080670</v>
      </c>
      <c r="BA140" s="88">
        <v>12512183</v>
      </c>
      <c r="BB140" s="83">
        <v>9080670</v>
      </c>
      <c r="BC140" s="115">
        <v>10076373</v>
      </c>
      <c r="BD140" s="84">
        <v>12873825</v>
      </c>
      <c r="BE140" s="131">
        <v>10035705</v>
      </c>
      <c r="BF140" s="86">
        <v>11778521</v>
      </c>
      <c r="BG140" s="88">
        <v>13521337</v>
      </c>
      <c r="BH140" s="83">
        <v>11779667</v>
      </c>
      <c r="BI140" s="115">
        <v>14646858</v>
      </c>
      <c r="BJ140" s="84">
        <v>14646858</v>
      </c>
      <c r="BK140" s="131">
        <v>14706069</v>
      </c>
      <c r="BL140" s="86">
        <v>15083166</v>
      </c>
      <c r="BM140" s="88">
        <v>15083166</v>
      </c>
      <c r="BN140" s="83">
        <v>15006240</v>
      </c>
      <c r="BO140" s="115">
        <v>16037967</v>
      </c>
      <c r="BP140" s="84">
        <v>16037967</v>
      </c>
    </row>
    <row r="141" spans="1:68" x14ac:dyDescent="0.25">
      <c r="A141" s="7" t="s">
        <v>289</v>
      </c>
      <c r="B141" s="4" t="s">
        <v>272</v>
      </c>
      <c r="C141" s="21" t="s">
        <v>290</v>
      </c>
      <c r="D141" s="62">
        <v>11249358</v>
      </c>
      <c r="E141" s="63">
        <v>11586838</v>
      </c>
      <c r="F141" s="63">
        <v>12661152</v>
      </c>
      <c r="G141" s="27">
        <f t="shared" si="16"/>
        <v>0.23904337318333979</v>
      </c>
      <c r="H141" s="68">
        <v>11170289</v>
      </c>
      <c r="I141" s="69">
        <v>11850558</v>
      </c>
      <c r="J141" s="69">
        <v>12488631</v>
      </c>
      <c r="K141" s="45">
        <f t="shared" si="17"/>
        <v>0.54892586217887418</v>
      </c>
      <c r="L141" s="62">
        <v>11170289</v>
      </c>
      <c r="M141" s="63">
        <v>11850558</v>
      </c>
      <c r="N141" s="63">
        <v>15232311</v>
      </c>
      <c r="O141" s="27">
        <f t="shared" si="18"/>
        <v>0.16747053561009764</v>
      </c>
      <c r="P141" s="68">
        <v>11170289</v>
      </c>
      <c r="Q141" s="69">
        <v>11850558</v>
      </c>
      <c r="R141" s="69">
        <v>15295419</v>
      </c>
      <c r="S141" s="45">
        <f t="shared" si="19"/>
        <v>0.16490849985333794</v>
      </c>
      <c r="T141" s="62">
        <v>11850558</v>
      </c>
      <c r="U141" s="63">
        <v>11850558</v>
      </c>
      <c r="V141" s="63">
        <v>14208666</v>
      </c>
      <c r="W141" s="27">
        <f t="shared" si="20"/>
        <v>0</v>
      </c>
      <c r="X141" s="74">
        <v>11850558</v>
      </c>
      <c r="Y141" s="69">
        <v>11921661</v>
      </c>
      <c r="Z141" s="69">
        <v>14370437</v>
      </c>
      <c r="AA141" s="40">
        <f t="shared" si="21"/>
        <v>2.8216831046252618E-2</v>
      </c>
      <c r="AB141" s="26">
        <v>11921661</v>
      </c>
      <c r="AC141" s="14">
        <v>11957425</v>
      </c>
      <c r="AD141" s="14">
        <v>13357707</v>
      </c>
      <c r="AE141" s="15">
        <f t="shared" si="22"/>
        <v>0.33583955976927921</v>
      </c>
      <c r="AF141" s="27">
        <f t="shared" si="23"/>
        <v>2.4904494702815926E-2</v>
      </c>
      <c r="AG141" s="77">
        <v>11957425</v>
      </c>
      <c r="AH141" s="78">
        <v>12059063</v>
      </c>
      <c r="AI141" s="79">
        <v>12403246</v>
      </c>
      <c r="AJ141" s="80">
        <v>12059063</v>
      </c>
      <c r="AK141" s="81">
        <v>12103681</v>
      </c>
      <c r="AL141" s="82">
        <v>11417195</v>
      </c>
      <c r="AM141" s="77">
        <v>12103681</v>
      </c>
      <c r="AN141" s="78">
        <v>12193248</v>
      </c>
      <c r="AO141" s="79">
        <v>11628099</v>
      </c>
      <c r="AP141" s="83">
        <v>12193248</v>
      </c>
      <c r="AQ141" s="115">
        <v>12527342</v>
      </c>
      <c r="AR141" s="84">
        <v>11979324</v>
      </c>
      <c r="AS141" s="85">
        <v>12527343</v>
      </c>
      <c r="AT141" s="85">
        <v>12765362</v>
      </c>
      <c r="AU141" s="87">
        <v>12565520</v>
      </c>
      <c r="AV141" s="83">
        <v>12765363</v>
      </c>
      <c r="AW141" s="115">
        <v>12894796</v>
      </c>
      <c r="AX141" s="84">
        <v>13013820</v>
      </c>
      <c r="AY141" s="131">
        <v>12894797</v>
      </c>
      <c r="AZ141" s="86">
        <v>12894797</v>
      </c>
      <c r="BA141" s="88">
        <v>13751765</v>
      </c>
      <c r="BB141" s="83">
        <v>12894797</v>
      </c>
      <c r="BC141" s="115">
        <v>13340069</v>
      </c>
      <c r="BD141" s="84">
        <v>14396353</v>
      </c>
      <c r="BE141" s="131">
        <v>13344202</v>
      </c>
      <c r="BF141" s="86">
        <v>14035720</v>
      </c>
      <c r="BG141" s="88">
        <v>14727238</v>
      </c>
      <c r="BH141" s="83">
        <v>14027008</v>
      </c>
      <c r="BI141" s="115">
        <v>16192348</v>
      </c>
      <c r="BJ141" s="84">
        <v>16192348</v>
      </c>
      <c r="BK141" s="131">
        <v>16160654</v>
      </c>
      <c r="BL141" s="86">
        <v>16314952</v>
      </c>
      <c r="BM141" s="88">
        <v>16314952</v>
      </c>
      <c r="BN141" s="83">
        <v>16305307</v>
      </c>
      <c r="BO141" s="115">
        <v>17389611</v>
      </c>
      <c r="BP141" s="84">
        <v>17389611</v>
      </c>
    </row>
    <row r="142" spans="1:68" x14ac:dyDescent="0.25">
      <c r="A142" s="7" t="s">
        <v>291</v>
      </c>
      <c r="B142" s="4" t="s">
        <v>272</v>
      </c>
      <c r="C142" s="21" t="s">
        <v>292</v>
      </c>
      <c r="D142" s="62">
        <v>7452330</v>
      </c>
      <c r="E142" s="63">
        <v>8290543</v>
      </c>
      <c r="F142" s="63">
        <v>11643396</v>
      </c>
      <c r="G142" s="27">
        <f t="shared" si="16"/>
        <v>0.19999995227944395</v>
      </c>
      <c r="H142" s="68">
        <v>7452330</v>
      </c>
      <c r="I142" s="69">
        <v>9538346</v>
      </c>
      <c r="J142" s="69">
        <v>13174798</v>
      </c>
      <c r="K142" s="45">
        <f t="shared" si="17"/>
        <v>0.36453082830694727</v>
      </c>
      <c r="L142" s="62">
        <v>7452330</v>
      </c>
      <c r="M142" s="63">
        <v>9535444</v>
      </c>
      <c r="N142" s="63">
        <v>14393064</v>
      </c>
      <c r="O142" s="27">
        <f t="shared" si="18"/>
        <v>0.30012877600553484</v>
      </c>
      <c r="P142" s="68">
        <v>7452330</v>
      </c>
      <c r="Q142" s="69">
        <v>9535444</v>
      </c>
      <c r="R142" s="69">
        <v>14288509</v>
      </c>
      <c r="S142" s="45">
        <f t="shared" si="19"/>
        <v>0.30471905431382063</v>
      </c>
      <c r="T142" s="62">
        <v>9535444</v>
      </c>
      <c r="U142" s="63">
        <v>9535444</v>
      </c>
      <c r="V142" s="63">
        <v>13319203</v>
      </c>
      <c r="W142" s="27">
        <f t="shared" si="20"/>
        <v>0</v>
      </c>
      <c r="X142" s="74">
        <v>9535444</v>
      </c>
      <c r="Y142" s="69">
        <v>9601371</v>
      </c>
      <c r="Z142" s="69">
        <v>13413542</v>
      </c>
      <c r="AA142" s="40">
        <f t="shared" si="21"/>
        <v>1.6999828266330556E-2</v>
      </c>
      <c r="AB142" s="26">
        <v>9601118</v>
      </c>
      <c r="AC142" s="14">
        <v>9629921</v>
      </c>
      <c r="AD142" s="14">
        <v>13306976</v>
      </c>
      <c r="AE142" s="15">
        <f t="shared" si="22"/>
        <v>0.37194238558573822</v>
      </c>
      <c r="AF142" s="27">
        <f t="shared" si="23"/>
        <v>7.7722891702812144E-3</v>
      </c>
      <c r="AG142" s="77">
        <v>9629921</v>
      </c>
      <c r="AH142" s="78">
        <v>9778497</v>
      </c>
      <c r="AI142" s="79">
        <v>13077182</v>
      </c>
      <c r="AJ142" s="80">
        <v>9778661</v>
      </c>
      <c r="AK142" s="81">
        <v>9814842</v>
      </c>
      <c r="AL142" s="82">
        <v>12531060</v>
      </c>
      <c r="AM142" s="77">
        <v>9814842</v>
      </c>
      <c r="AN142" s="78">
        <v>10008372</v>
      </c>
      <c r="AO142" s="79">
        <v>11621669</v>
      </c>
      <c r="AP142" s="83">
        <v>10008426</v>
      </c>
      <c r="AQ142" s="115">
        <v>10282656</v>
      </c>
      <c r="AR142" s="84">
        <v>10611482</v>
      </c>
      <c r="AS142" s="85">
        <v>10282657</v>
      </c>
      <c r="AT142" s="85">
        <v>10478027</v>
      </c>
      <c r="AU142" s="87">
        <v>11413849</v>
      </c>
      <c r="AV142" s="83">
        <v>10478027</v>
      </c>
      <c r="AW142" s="115">
        <v>10638703</v>
      </c>
      <c r="AX142" s="84">
        <v>11075126</v>
      </c>
      <c r="AY142" s="131">
        <v>10637339</v>
      </c>
      <c r="AZ142" s="86">
        <v>10637339</v>
      </c>
      <c r="BA142" s="88">
        <v>11201519</v>
      </c>
      <c r="BB142" s="83">
        <v>10637339</v>
      </c>
      <c r="BC142" s="115">
        <v>11061793</v>
      </c>
      <c r="BD142" s="84">
        <v>12143746</v>
      </c>
      <c r="BE142" s="131">
        <v>11068580</v>
      </c>
      <c r="BF142" s="86">
        <v>11670217</v>
      </c>
      <c r="BG142" s="88">
        <v>12271854</v>
      </c>
      <c r="BH142" s="83">
        <v>11726685</v>
      </c>
      <c r="BI142" s="115">
        <v>13758980</v>
      </c>
      <c r="BJ142" s="84">
        <v>13758980</v>
      </c>
      <c r="BK142" s="131">
        <v>14039898</v>
      </c>
      <c r="BL142" s="86">
        <v>14284677</v>
      </c>
      <c r="BM142" s="88">
        <v>14284677</v>
      </c>
      <c r="BN142" s="83">
        <v>14366406</v>
      </c>
      <c r="BO142" s="115">
        <v>15046121</v>
      </c>
      <c r="BP142" s="84">
        <v>15046121</v>
      </c>
    </row>
    <row r="143" spans="1:68" x14ac:dyDescent="0.25">
      <c r="A143" s="7" t="s">
        <v>293</v>
      </c>
      <c r="B143" s="4" t="s">
        <v>272</v>
      </c>
      <c r="C143" s="21" t="s">
        <v>294</v>
      </c>
      <c r="D143" s="62">
        <v>10235354</v>
      </c>
      <c r="E143" s="63">
        <v>11587478</v>
      </c>
      <c r="F143" s="63">
        <v>16995978</v>
      </c>
      <c r="G143" s="27">
        <f t="shared" si="16"/>
        <v>0.19999988166772772</v>
      </c>
      <c r="H143" s="68">
        <v>10235354</v>
      </c>
      <c r="I143" s="69">
        <v>13163561</v>
      </c>
      <c r="J143" s="69">
        <v>18043907</v>
      </c>
      <c r="K143" s="45">
        <f t="shared" si="17"/>
        <v>0.37499995197573738</v>
      </c>
      <c r="L143" s="62">
        <v>10235354</v>
      </c>
      <c r="M143" s="63">
        <v>13181443</v>
      </c>
      <c r="N143" s="63">
        <v>20652367</v>
      </c>
      <c r="O143" s="27">
        <f t="shared" si="18"/>
        <v>0.28281514096219329</v>
      </c>
      <c r="P143" s="68">
        <v>10235354</v>
      </c>
      <c r="Q143" s="69">
        <v>13181443</v>
      </c>
      <c r="R143" s="69">
        <v>20700437</v>
      </c>
      <c r="S143" s="45">
        <f t="shared" si="19"/>
        <v>0.28151606633220205</v>
      </c>
      <c r="T143" s="62">
        <v>13181443</v>
      </c>
      <c r="U143" s="63">
        <v>13181443</v>
      </c>
      <c r="V143" s="63">
        <v>20041445</v>
      </c>
      <c r="W143" s="27">
        <f t="shared" si="20"/>
        <v>0</v>
      </c>
      <c r="X143" s="74">
        <v>13181443</v>
      </c>
      <c r="Y143" s="69">
        <v>13298434</v>
      </c>
      <c r="Z143" s="69">
        <v>20063318</v>
      </c>
      <c r="AA143" s="40">
        <f t="shared" si="21"/>
        <v>1.699987285441831E-2</v>
      </c>
      <c r="AB143" s="26">
        <v>13298286</v>
      </c>
      <c r="AC143" s="14">
        <v>13338180</v>
      </c>
      <c r="AD143" s="14">
        <v>18733772</v>
      </c>
      <c r="AE143" s="15">
        <f t="shared" si="22"/>
        <v>0.36510630566771368</v>
      </c>
      <c r="AF143" s="27">
        <f t="shared" si="23"/>
        <v>7.3395460865872892E-3</v>
      </c>
      <c r="AG143" s="77">
        <v>13338180</v>
      </c>
      <c r="AH143" s="78">
        <v>13523352</v>
      </c>
      <c r="AI143" s="79">
        <v>17634526</v>
      </c>
      <c r="AJ143" s="80">
        <v>13523625</v>
      </c>
      <c r="AK143" s="81">
        <v>13573662</v>
      </c>
      <c r="AL143" s="82">
        <v>15567496</v>
      </c>
      <c r="AM143" s="77">
        <v>13573662</v>
      </c>
      <c r="AN143" s="78">
        <v>13573662</v>
      </c>
      <c r="AO143" s="79">
        <v>14480034</v>
      </c>
      <c r="AP143" s="83">
        <v>13573662</v>
      </c>
      <c r="AQ143" s="115">
        <v>13945580</v>
      </c>
      <c r="AR143" s="84">
        <v>14152728</v>
      </c>
      <c r="AS143" s="85">
        <v>13945580</v>
      </c>
      <c r="AT143" s="85">
        <v>14210546</v>
      </c>
      <c r="AU143" s="87">
        <v>14727193</v>
      </c>
      <c r="AV143" s="83">
        <v>14210546</v>
      </c>
      <c r="AW143" s="115">
        <v>14317125</v>
      </c>
      <c r="AX143" s="84">
        <v>13970256</v>
      </c>
      <c r="AY143" s="131">
        <v>14317125</v>
      </c>
      <c r="AZ143" s="86">
        <v>14317125</v>
      </c>
      <c r="BA143" s="88">
        <v>14849999</v>
      </c>
      <c r="BB143" s="83">
        <v>14317125</v>
      </c>
      <c r="BC143" s="115">
        <v>14679714</v>
      </c>
      <c r="BD143" s="84">
        <v>14567643</v>
      </c>
      <c r="BE143" s="131">
        <v>14689858</v>
      </c>
      <c r="BF143" s="86">
        <v>15130553</v>
      </c>
      <c r="BG143" s="88">
        <v>14699150</v>
      </c>
      <c r="BH143" s="83">
        <v>15130553</v>
      </c>
      <c r="BI143" s="115">
        <v>15969788</v>
      </c>
      <c r="BJ143" s="84">
        <v>15969788</v>
      </c>
      <c r="BK143" s="131">
        <v>15969835</v>
      </c>
      <c r="BL143" s="86">
        <v>15969835</v>
      </c>
      <c r="BM143" s="88">
        <v>15413505</v>
      </c>
      <c r="BN143" s="83">
        <v>15969835</v>
      </c>
      <c r="BO143" s="115">
        <v>16726104</v>
      </c>
      <c r="BP143" s="84">
        <v>16726104</v>
      </c>
    </row>
    <row r="144" spans="1:68" x14ac:dyDescent="0.25">
      <c r="A144" s="7" t="s">
        <v>295</v>
      </c>
      <c r="B144" s="4" t="s">
        <v>272</v>
      </c>
      <c r="C144" s="21" t="s">
        <v>296</v>
      </c>
      <c r="D144" s="62">
        <v>10614623</v>
      </c>
      <c r="E144" s="63">
        <v>11360837</v>
      </c>
      <c r="F144" s="63">
        <v>14345696</v>
      </c>
      <c r="G144" s="27">
        <f t="shared" si="16"/>
        <v>0.19999983918835146</v>
      </c>
      <c r="H144" s="68">
        <v>10238884</v>
      </c>
      <c r="I144" s="69">
        <v>11620688</v>
      </c>
      <c r="J144" s="69">
        <v>13923697</v>
      </c>
      <c r="K144" s="45">
        <f t="shared" si="17"/>
        <v>0.41758026565740142</v>
      </c>
      <c r="L144" s="62">
        <v>10236240</v>
      </c>
      <c r="M144" s="63">
        <v>11612011</v>
      </c>
      <c r="N144" s="63">
        <v>15867556</v>
      </c>
      <c r="O144" s="27">
        <f t="shared" si="18"/>
        <v>0.24442195246054488</v>
      </c>
      <c r="P144" s="68">
        <v>10236240</v>
      </c>
      <c r="Q144" s="69">
        <v>11612011</v>
      </c>
      <c r="R144" s="69">
        <v>15909148</v>
      </c>
      <c r="S144" s="45">
        <f t="shared" si="19"/>
        <v>0.2425160076630892</v>
      </c>
      <c r="T144" s="62">
        <v>11612011</v>
      </c>
      <c r="U144" s="63">
        <v>11612011</v>
      </c>
      <c r="V144" s="63">
        <v>15527894</v>
      </c>
      <c r="W144" s="27">
        <f t="shared" si="20"/>
        <v>0</v>
      </c>
      <c r="X144" s="74">
        <v>11612011</v>
      </c>
      <c r="Y144" s="69">
        <v>11681683</v>
      </c>
      <c r="Z144" s="69">
        <v>15684940</v>
      </c>
      <c r="AA144" s="40">
        <f t="shared" si="21"/>
        <v>1.7106116998356711E-2</v>
      </c>
      <c r="AB144" s="26">
        <v>11681998</v>
      </c>
      <c r="AC144" s="14">
        <v>11717043</v>
      </c>
      <c r="AD144" s="14">
        <v>14084406</v>
      </c>
      <c r="AE144" s="15">
        <f t="shared" si="22"/>
        <v>0.31772015713950985</v>
      </c>
      <c r="AF144" s="27">
        <f t="shared" si="23"/>
        <v>1.4587447261247881E-2</v>
      </c>
      <c r="AG144" s="77">
        <v>11713559</v>
      </c>
      <c r="AH144" s="78">
        <v>11813124</v>
      </c>
      <c r="AI144" s="79">
        <v>12599896</v>
      </c>
      <c r="AJ144" s="80">
        <v>11813124</v>
      </c>
      <c r="AK144" s="81">
        <v>11856832</v>
      </c>
      <c r="AL144" s="82">
        <v>11512484</v>
      </c>
      <c r="AM144" s="77">
        <v>11856832</v>
      </c>
      <c r="AN144" s="78">
        <v>11924415</v>
      </c>
      <c r="AO144" s="79">
        <v>11150417</v>
      </c>
      <c r="AP144" s="83">
        <v>11924415</v>
      </c>
      <c r="AQ144" s="115">
        <v>12251143</v>
      </c>
      <c r="AR144" s="84">
        <v>10868397</v>
      </c>
      <c r="AS144" s="85">
        <v>12251144</v>
      </c>
      <c r="AT144" s="85">
        <v>12651191</v>
      </c>
      <c r="AU144" s="87">
        <v>11648009</v>
      </c>
      <c r="AV144" s="83">
        <v>12651578</v>
      </c>
      <c r="AW144" s="115">
        <v>12961598</v>
      </c>
      <c r="AX144" s="84">
        <v>12115281</v>
      </c>
      <c r="AY144" s="131">
        <v>12961599</v>
      </c>
      <c r="AZ144" s="86">
        <v>12961599</v>
      </c>
      <c r="BA144" s="88">
        <v>12459184</v>
      </c>
      <c r="BB144" s="83">
        <v>12961599</v>
      </c>
      <c r="BC144" s="115">
        <v>13350446</v>
      </c>
      <c r="BD144" s="84">
        <v>11924356</v>
      </c>
      <c r="BE144" s="131">
        <v>13350446</v>
      </c>
      <c r="BF144" s="86">
        <v>13750959</v>
      </c>
      <c r="BG144" s="88">
        <v>12430500</v>
      </c>
      <c r="BH144" s="83">
        <v>13750959</v>
      </c>
      <c r="BI144" s="115">
        <v>14163487</v>
      </c>
      <c r="BJ144" s="84">
        <v>14059227</v>
      </c>
      <c r="BK144" s="131">
        <v>14163487</v>
      </c>
      <c r="BL144" s="86">
        <v>14163487</v>
      </c>
      <c r="BM144" s="88">
        <v>13802082</v>
      </c>
      <c r="BN144" s="83">
        <v>14163487</v>
      </c>
      <c r="BO144" s="115">
        <v>14446756</v>
      </c>
      <c r="BP144" s="84">
        <v>14182775</v>
      </c>
    </row>
    <row r="145" spans="1:68" x14ac:dyDescent="0.25">
      <c r="A145" s="7" t="s">
        <v>297</v>
      </c>
      <c r="B145" s="4" t="s">
        <v>272</v>
      </c>
      <c r="C145" s="21" t="s">
        <v>298</v>
      </c>
      <c r="D145" s="62">
        <v>5743961</v>
      </c>
      <c r="E145" s="63">
        <v>6158619</v>
      </c>
      <c r="F145" s="63">
        <v>7817253</v>
      </c>
      <c r="G145" s="27">
        <f t="shared" si="16"/>
        <v>0.19999980707010878</v>
      </c>
      <c r="H145" s="68">
        <v>5743961</v>
      </c>
      <c r="I145" s="69">
        <v>6533196</v>
      </c>
      <c r="J145" s="69">
        <v>7848588</v>
      </c>
      <c r="K145" s="45">
        <f t="shared" si="17"/>
        <v>0.37499994060705294</v>
      </c>
      <c r="L145" s="62">
        <v>5743961</v>
      </c>
      <c r="M145" s="63">
        <v>6538254</v>
      </c>
      <c r="N145" s="63">
        <v>9497655</v>
      </c>
      <c r="O145" s="27">
        <f t="shared" si="18"/>
        <v>0.21160302358157057</v>
      </c>
      <c r="P145" s="68">
        <v>5743961</v>
      </c>
      <c r="Q145" s="69">
        <v>6538254</v>
      </c>
      <c r="R145" s="69">
        <v>9488360</v>
      </c>
      <c r="S145" s="45">
        <f t="shared" si="19"/>
        <v>0.21212830149778375</v>
      </c>
      <c r="T145" s="62">
        <v>6538254</v>
      </c>
      <c r="U145" s="63">
        <v>6538254</v>
      </c>
      <c r="V145" s="63">
        <v>9000439</v>
      </c>
      <c r="W145" s="27">
        <f t="shared" si="20"/>
        <v>0</v>
      </c>
      <c r="X145" s="74">
        <v>6538254</v>
      </c>
      <c r="Y145" s="69">
        <v>6581147</v>
      </c>
      <c r="Z145" s="69">
        <v>9061377</v>
      </c>
      <c r="AA145" s="40">
        <f t="shared" si="21"/>
        <v>1.699996393358548E-2</v>
      </c>
      <c r="AB145" s="26">
        <v>6580926</v>
      </c>
      <c r="AC145" s="14">
        <v>6600668</v>
      </c>
      <c r="AD145" s="14">
        <v>8371245</v>
      </c>
      <c r="AE145" s="15">
        <f t="shared" si="22"/>
        <v>0.32608085003372306</v>
      </c>
      <c r="AF145" s="27">
        <f t="shared" si="23"/>
        <v>1.1027085117233297E-2</v>
      </c>
      <c r="AG145" s="77">
        <v>6600668</v>
      </c>
      <c r="AH145" s="78">
        <v>6660693</v>
      </c>
      <c r="AI145" s="79">
        <v>7993370</v>
      </c>
      <c r="AJ145" s="80">
        <v>6660805</v>
      </c>
      <c r="AK145" s="81">
        <v>6685449</v>
      </c>
      <c r="AL145" s="82">
        <v>7364204</v>
      </c>
      <c r="AM145" s="77">
        <v>6685449</v>
      </c>
      <c r="AN145" s="78">
        <v>6713974</v>
      </c>
      <c r="AO145" s="79">
        <v>6922764</v>
      </c>
      <c r="AP145" s="83">
        <v>6713922</v>
      </c>
      <c r="AQ145" s="115">
        <v>6978109</v>
      </c>
      <c r="AR145" s="84">
        <v>6927214</v>
      </c>
      <c r="AS145" s="85">
        <v>6977117</v>
      </c>
      <c r="AT145" s="85">
        <v>7243529</v>
      </c>
      <c r="AU145" s="87">
        <v>7282439</v>
      </c>
      <c r="AV145" s="83">
        <v>7243630</v>
      </c>
      <c r="AW145" s="115">
        <v>7326660</v>
      </c>
      <c r="AX145" s="84">
        <v>7515934</v>
      </c>
      <c r="AY145" s="131">
        <v>7326660</v>
      </c>
      <c r="AZ145" s="86">
        <v>7326660</v>
      </c>
      <c r="BA145" s="88">
        <v>8106857</v>
      </c>
      <c r="BB145" s="83">
        <v>7326660</v>
      </c>
      <c r="BC145" s="115">
        <v>7636565</v>
      </c>
      <c r="BD145" s="84">
        <v>8462676</v>
      </c>
      <c r="BE145" s="131">
        <v>7621818</v>
      </c>
      <c r="BF145" s="86">
        <v>8023270</v>
      </c>
      <c r="BG145" s="88">
        <v>8424722</v>
      </c>
      <c r="BH145" s="83">
        <v>8020059</v>
      </c>
      <c r="BI145" s="115">
        <v>8954236</v>
      </c>
      <c r="BJ145" s="84">
        <v>8954236</v>
      </c>
      <c r="BK145" s="131">
        <v>8941436</v>
      </c>
      <c r="BL145" s="86">
        <v>8941436</v>
      </c>
      <c r="BM145" s="88">
        <v>8612193</v>
      </c>
      <c r="BN145" s="83">
        <v>8941436</v>
      </c>
      <c r="BO145" s="115">
        <v>9544501</v>
      </c>
      <c r="BP145" s="84">
        <v>9544501</v>
      </c>
    </row>
    <row r="146" spans="1:68" x14ac:dyDescent="0.25">
      <c r="A146" s="7" t="s">
        <v>299</v>
      </c>
      <c r="B146" s="4" t="s">
        <v>272</v>
      </c>
      <c r="C146" s="21" t="s">
        <v>300</v>
      </c>
      <c r="D146" s="62">
        <v>7648712</v>
      </c>
      <c r="E146" s="63">
        <v>8351475</v>
      </c>
      <c r="F146" s="63">
        <v>11162530</v>
      </c>
      <c r="G146" s="27">
        <f t="shared" si="16"/>
        <v>0.19999982924556708</v>
      </c>
      <c r="H146" s="68">
        <v>7648712</v>
      </c>
      <c r="I146" s="69">
        <v>8791265</v>
      </c>
      <c r="J146" s="69">
        <v>10695520</v>
      </c>
      <c r="K146" s="45">
        <f t="shared" si="17"/>
        <v>0.375</v>
      </c>
      <c r="L146" s="62">
        <v>7648712</v>
      </c>
      <c r="M146" s="63">
        <v>8796341</v>
      </c>
      <c r="N146" s="63">
        <v>10838571</v>
      </c>
      <c r="O146" s="27">
        <f t="shared" si="18"/>
        <v>0.35977420945565308</v>
      </c>
      <c r="P146" s="68">
        <v>7648712</v>
      </c>
      <c r="Q146" s="69">
        <v>8796341</v>
      </c>
      <c r="R146" s="69">
        <v>10849396</v>
      </c>
      <c r="S146" s="45">
        <f t="shared" si="19"/>
        <v>0.35855742085129305</v>
      </c>
      <c r="T146" s="62">
        <v>8796341</v>
      </c>
      <c r="U146" s="63">
        <v>8796341</v>
      </c>
      <c r="V146" s="63">
        <v>10623009</v>
      </c>
      <c r="W146" s="27">
        <f t="shared" si="20"/>
        <v>0</v>
      </c>
      <c r="X146" s="74">
        <v>8796341</v>
      </c>
      <c r="Y146" s="69">
        <v>8849119</v>
      </c>
      <c r="Z146" s="69">
        <v>10664415</v>
      </c>
      <c r="AA146" s="40">
        <f t="shared" si="21"/>
        <v>2.8252628107880096E-2</v>
      </c>
      <c r="AB146" s="26">
        <v>8849119</v>
      </c>
      <c r="AC146" s="14">
        <v>8875666</v>
      </c>
      <c r="AD146" s="14">
        <v>9700712</v>
      </c>
      <c r="AE146" s="15">
        <f t="shared" si="22"/>
        <v>0.59793079922027292</v>
      </c>
      <c r="AF146" s="27">
        <f t="shared" si="23"/>
        <v>3.1173342195156606E-2</v>
      </c>
      <c r="AG146" s="77">
        <v>8875666</v>
      </c>
      <c r="AH146" s="78">
        <v>8951109</v>
      </c>
      <c r="AI146" s="79">
        <v>9265382</v>
      </c>
      <c r="AJ146" s="80">
        <v>8951109</v>
      </c>
      <c r="AK146" s="81">
        <v>8984228</v>
      </c>
      <c r="AL146" s="82">
        <v>8770497</v>
      </c>
      <c r="AM146" s="77">
        <v>8984228</v>
      </c>
      <c r="AN146" s="78">
        <v>8984228</v>
      </c>
      <c r="AO146" s="79">
        <v>8505195</v>
      </c>
      <c r="AP146" s="83">
        <v>8984228</v>
      </c>
      <c r="AQ146" s="115">
        <v>9230395</v>
      </c>
      <c r="AR146" s="84">
        <v>8265796</v>
      </c>
      <c r="AS146" s="85">
        <v>9230396</v>
      </c>
      <c r="AT146" s="85">
        <v>9405773</v>
      </c>
      <c r="AU146" s="87">
        <v>8198453</v>
      </c>
      <c r="AV146" s="83">
        <v>9405774</v>
      </c>
      <c r="AW146" s="115">
        <v>9476317</v>
      </c>
      <c r="AX146" s="84">
        <v>8368900</v>
      </c>
      <c r="AY146" s="131">
        <v>9476317</v>
      </c>
      <c r="AZ146" s="86">
        <v>9476317</v>
      </c>
      <c r="BA146" s="88">
        <v>8775175</v>
      </c>
      <c r="BB146" s="83">
        <v>9476317</v>
      </c>
      <c r="BC146" s="115">
        <v>9702757</v>
      </c>
      <c r="BD146" s="84">
        <v>8654039</v>
      </c>
      <c r="BE146" s="131">
        <v>9706491</v>
      </c>
      <c r="BF146" s="86">
        <v>9997685</v>
      </c>
      <c r="BG146" s="88">
        <v>8986931</v>
      </c>
      <c r="BH146" s="83">
        <v>9997685</v>
      </c>
      <c r="BI146" s="115">
        <v>10297615</v>
      </c>
      <c r="BJ146" s="84">
        <v>9456695</v>
      </c>
      <c r="BK146" s="131">
        <v>10297615</v>
      </c>
      <c r="BL146" s="86">
        <v>10297615</v>
      </c>
      <c r="BM146" s="88">
        <v>9081097</v>
      </c>
      <c r="BN146" s="83">
        <v>10297615</v>
      </c>
      <c r="BO146" s="115">
        <v>10503567</v>
      </c>
      <c r="BP146" s="84">
        <v>9021411</v>
      </c>
    </row>
    <row r="147" spans="1:68" x14ac:dyDescent="0.25">
      <c r="A147" s="7" t="s">
        <v>301</v>
      </c>
      <c r="B147" s="4" t="s">
        <v>272</v>
      </c>
      <c r="C147" s="21" t="s">
        <v>302</v>
      </c>
      <c r="D147" s="62">
        <v>18764158</v>
      </c>
      <c r="E147" s="63">
        <v>19327082</v>
      </c>
      <c r="F147" s="63">
        <v>21119059</v>
      </c>
      <c r="G147" s="27">
        <f t="shared" si="16"/>
        <v>0.23904359461395616</v>
      </c>
      <c r="H147" s="68">
        <v>18662078</v>
      </c>
      <c r="I147" s="69">
        <v>19798598</v>
      </c>
      <c r="J147" s="69">
        <v>20554874</v>
      </c>
      <c r="K147" s="45">
        <f t="shared" si="17"/>
        <v>0.63467350489971608</v>
      </c>
      <c r="L147" s="62">
        <v>18662078</v>
      </c>
      <c r="M147" s="63">
        <v>19798598</v>
      </c>
      <c r="N147" s="63">
        <v>23497888</v>
      </c>
      <c r="O147" s="27">
        <f t="shared" si="18"/>
        <v>0.23502164063517797</v>
      </c>
      <c r="P147" s="68">
        <v>18662078</v>
      </c>
      <c r="Q147" s="69">
        <v>19798598</v>
      </c>
      <c r="R147" s="69">
        <v>23474884</v>
      </c>
      <c r="S147" s="45">
        <f t="shared" si="19"/>
        <v>0.23614498485914454</v>
      </c>
      <c r="T147" s="62">
        <v>19798598</v>
      </c>
      <c r="U147" s="63">
        <v>19798598</v>
      </c>
      <c r="V147" s="63">
        <v>20578385</v>
      </c>
      <c r="W147" s="27">
        <f t="shared" si="20"/>
        <v>0</v>
      </c>
      <c r="X147" s="74">
        <v>19798598</v>
      </c>
      <c r="Y147" s="69">
        <v>19917389</v>
      </c>
      <c r="Z147" s="69">
        <v>20726351</v>
      </c>
      <c r="AA147" s="40">
        <f t="shared" si="21"/>
        <v>0.12804162314754033</v>
      </c>
      <c r="AB147" s="26">
        <v>19917389</v>
      </c>
      <c r="AC147" s="14">
        <v>19977141</v>
      </c>
      <c r="AD147" s="14">
        <v>20311918</v>
      </c>
      <c r="AE147" s="15">
        <f t="shared" si="22"/>
        <v>0.78370225357936629</v>
      </c>
      <c r="AF147" s="27">
        <f t="shared" si="23"/>
        <v>0.15145147758466423</v>
      </c>
      <c r="AG147" s="77">
        <v>19977141</v>
      </c>
      <c r="AH147" s="78">
        <v>20146946</v>
      </c>
      <c r="AI147" s="79">
        <v>19526936</v>
      </c>
      <c r="AJ147" s="80">
        <v>20146946</v>
      </c>
      <c r="AK147" s="81">
        <v>20221489</v>
      </c>
      <c r="AL147" s="82">
        <v>19670601</v>
      </c>
      <c r="AM147" s="77">
        <v>20221489</v>
      </c>
      <c r="AN147" s="78">
        <v>20435836</v>
      </c>
      <c r="AO147" s="79">
        <v>18973592</v>
      </c>
      <c r="AP147" s="83">
        <v>20435836</v>
      </c>
      <c r="AQ147" s="115">
        <v>20995777</v>
      </c>
      <c r="AR147" s="84">
        <v>19099672</v>
      </c>
      <c r="AS147" s="85">
        <v>20995778</v>
      </c>
      <c r="AT147" s="85">
        <v>21394697</v>
      </c>
      <c r="AU147" s="87">
        <v>18762266</v>
      </c>
      <c r="AV147" s="83">
        <v>21394698</v>
      </c>
      <c r="AW147" s="115">
        <v>21555158</v>
      </c>
      <c r="AX147" s="84">
        <v>18912541</v>
      </c>
      <c r="AY147" s="131">
        <v>21555158</v>
      </c>
      <c r="AZ147" s="86">
        <v>21555158</v>
      </c>
      <c r="BA147" s="88">
        <v>19204830</v>
      </c>
      <c r="BB147" s="83">
        <v>21555158</v>
      </c>
      <c r="BC147" s="115">
        <v>22127104</v>
      </c>
      <c r="BD147" s="84">
        <v>18738677</v>
      </c>
      <c r="BE147" s="131">
        <v>22134126</v>
      </c>
      <c r="BF147" s="86">
        <v>22798149</v>
      </c>
      <c r="BG147" s="88">
        <v>18613385</v>
      </c>
      <c r="BH147" s="83">
        <v>22798149</v>
      </c>
      <c r="BI147" s="115">
        <v>23482093</v>
      </c>
      <c r="BJ147" s="84">
        <v>20576502</v>
      </c>
      <c r="BK147" s="131">
        <v>23482093</v>
      </c>
      <c r="BL147" s="86">
        <v>23482093</v>
      </c>
      <c r="BM147" s="88">
        <v>21738881</v>
      </c>
      <c r="BN147" s="83">
        <v>23482093</v>
      </c>
      <c r="BO147" s="115">
        <v>23951734</v>
      </c>
      <c r="BP147" s="84">
        <v>21793902</v>
      </c>
    </row>
    <row r="148" spans="1:68" x14ac:dyDescent="0.25">
      <c r="A148" s="7" t="s">
        <v>303</v>
      </c>
      <c r="B148" s="4" t="s">
        <v>272</v>
      </c>
      <c r="C148" s="21" t="s">
        <v>304</v>
      </c>
      <c r="D148" s="62">
        <v>9257415</v>
      </c>
      <c r="E148" s="63">
        <v>9959722</v>
      </c>
      <c r="F148" s="63">
        <v>12768951</v>
      </c>
      <c r="G148" s="27">
        <f t="shared" si="16"/>
        <v>0.19999994304486698</v>
      </c>
      <c r="H148" s="68">
        <v>9213808</v>
      </c>
      <c r="I148" s="69">
        <v>10795372</v>
      </c>
      <c r="J148" s="69">
        <v>13431312</v>
      </c>
      <c r="K148" s="45">
        <f t="shared" si="17"/>
        <v>0.37891783146541469</v>
      </c>
      <c r="L148" s="62">
        <v>9213808</v>
      </c>
      <c r="M148" s="63">
        <v>10791359</v>
      </c>
      <c r="N148" s="63">
        <v>15459704</v>
      </c>
      <c r="O148" s="27">
        <f t="shared" si="18"/>
        <v>0.25257401019805648</v>
      </c>
      <c r="P148" s="68">
        <v>9213808</v>
      </c>
      <c r="Q148" s="69">
        <v>10791359</v>
      </c>
      <c r="R148" s="69">
        <v>15330446</v>
      </c>
      <c r="S148" s="45">
        <f t="shared" si="19"/>
        <v>0.25791145397193688</v>
      </c>
      <c r="T148" s="62">
        <v>10791359</v>
      </c>
      <c r="U148" s="63">
        <v>10791359</v>
      </c>
      <c r="V148" s="63">
        <v>14592114</v>
      </c>
      <c r="W148" s="27">
        <f t="shared" si="20"/>
        <v>0</v>
      </c>
      <c r="X148" s="74">
        <v>10791359</v>
      </c>
      <c r="Y148" s="69">
        <v>10856107</v>
      </c>
      <c r="Z148" s="69">
        <v>14357159</v>
      </c>
      <c r="AA148" s="40">
        <f t="shared" si="21"/>
        <v>1.8158057097986426E-2</v>
      </c>
      <c r="AB148" s="26">
        <v>10856107</v>
      </c>
      <c r="AC148" s="14">
        <v>10888675</v>
      </c>
      <c r="AD148" s="14">
        <v>13793185</v>
      </c>
      <c r="AE148" s="15">
        <f t="shared" si="22"/>
        <v>0.35964345634809525</v>
      </c>
      <c r="AF148" s="27">
        <f t="shared" si="23"/>
        <v>1.1088571702896552E-2</v>
      </c>
      <c r="AG148" s="77">
        <v>10888675</v>
      </c>
      <c r="AH148" s="78">
        <v>11011046</v>
      </c>
      <c r="AI148" s="79">
        <v>13727930</v>
      </c>
      <c r="AJ148" s="80">
        <v>11011714</v>
      </c>
      <c r="AK148" s="81">
        <v>11052457</v>
      </c>
      <c r="AL148" s="82">
        <v>13459472</v>
      </c>
      <c r="AM148" s="77">
        <v>11052457</v>
      </c>
      <c r="AN148" s="78">
        <v>11065281</v>
      </c>
      <c r="AO148" s="79">
        <v>12717804</v>
      </c>
      <c r="AP148" s="83">
        <v>11065281</v>
      </c>
      <c r="AQ148" s="115">
        <v>11368469</v>
      </c>
      <c r="AR148" s="84">
        <v>12691837</v>
      </c>
      <c r="AS148" s="85">
        <v>11368470</v>
      </c>
      <c r="AT148" s="85">
        <v>11584470</v>
      </c>
      <c r="AU148" s="87">
        <v>13240524</v>
      </c>
      <c r="AV148" s="83">
        <v>11584471</v>
      </c>
      <c r="AW148" s="115">
        <v>11671354</v>
      </c>
      <c r="AX148" s="84">
        <v>13820014</v>
      </c>
      <c r="AY148" s="131">
        <v>11671355</v>
      </c>
      <c r="AZ148" s="86">
        <v>11671355</v>
      </c>
      <c r="BA148" s="88">
        <v>14391147</v>
      </c>
      <c r="BB148" s="83">
        <v>11671355</v>
      </c>
      <c r="BC148" s="115">
        <v>12276243</v>
      </c>
      <c r="BD148" s="84">
        <v>13975692</v>
      </c>
      <c r="BE148" s="131">
        <v>12333627</v>
      </c>
      <c r="BF148" s="86">
        <v>13339120</v>
      </c>
      <c r="BG148" s="88">
        <v>14344613</v>
      </c>
      <c r="BH148" s="83">
        <v>13336958</v>
      </c>
      <c r="BI148" s="115">
        <v>15507731</v>
      </c>
      <c r="BJ148" s="84">
        <v>15507731</v>
      </c>
      <c r="BK148" s="131">
        <v>15518924</v>
      </c>
      <c r="BL148" s="86">
        <v>15518924</v>
      </c>
      <c r="BM148" s="88">
        <v>15248503</v>
      </c>
      <c r="BN148" s="83">
        <v>15518924</v>
      </c>
      <c r="BO148" s="115">
        <v>15829302</v>
      </c>
      <c r="BP148" s="84">
        <v>15770244</v>
      </c>
    </row>
    <row r="149" spans="1:68" x14ac:dyDescent="0.25">
      <c r="A149" s="7" t="s">
        <v>305</v>
      </c>
      <c r="B149" s="4" t="s">
        <v>272</v>
      </c>
      <c r="C149" s="21" t="s">
        <v>306</v>
      </c>
      <c r="D149" s="62">
        <v>13023945</v>
      </c>
      <c r="E149" s="63">
        <v>13856378</v>
      </c>
      <c r="F149" s="63">
        <v>17186114</v>
      </c>
      <c r="G149" s="27">
        <f t="shared" si="16"/>
        <v>0.19999980779252355</v>
      </c>
      <c r="H149" s="68">
        <v>13022973</v>
      </c>
      <c r="I149" s="69">
        <v>14882199</v>
      </c>
      <c r="J149" s="69">
        <v>17980911</v>
      </c>
      <c r="K149" s="45">
        <f t="shared" si="17"/>
        <v>0.37507338158058778</v>
      </c>
      <c r="L149" s="62">
        <v>13022973</v>
      </c>
      <c r="M149" s="63">
        <v>14871961</v>
      </c>
      <c r="N149" s="63">
        <v>20737930</v>
      </c>
      <c r="O149" s="27">
        <f t="shared" si="18"/>
        <v>0.23966277453004597</v>
      </c>
      <c r="P149" s="68">
        <v>13022973</v>
      </c>
      <c r="Q149" s="69">
        <v>14871961</v>
      </c>
      <c r="R149" s="69">
        <v>20802714</v>
      </c>
      <c r="S149" s="45">
        <f t="shared" si="19"/>
        <v>0.23766703801578998</v>
      </c>
      <c r="T149" s="62">
        <v>14871961</v>
      </c>
      <c r="U149" s="63">
        <v>14871961</v>
      </c>
      <c r="V149" s="63">
        <v>19422442</v>
      </c>
      <c r="W149" s="27">
        <f t="shared" si="20"/>
        <v>0</v>
      </c>
      <c r="X149" s="74">
        <v>14871961</v>
      </c>
      <c r="Y149" s="69">
        <v>14961192</v>
      </c>
      <c r="Z149" s="69">
        <v>19503046</v>
      </c>
      <c r="AA149" s="40">
        <f t="shared" si="21"/>
        <v>1.926783896214386E-2</v>
      </c>
      <c r="AB149" s="26">
        <v>14961192</v>
      </c>
      <c r="AC149" s="14">
        <v>15006075</v>
      </c>
      <c r="AD149" s="14">
        <v>18669062</v>
      </c>
      <c r="AE149" s="15">
        <f t="shared" si="22"/>
        <v>0.35112292623872987</v>
      </c>
      <c r="AF149" s="27">
        <f t="shared" si="23"/>
        <v>1.2104793317996587E-2</v>
      </c>
      <c r="AG149" s="77">
        <v>15006075</v>
      </c>
      <c r="AH149" s="78">
        <v>15137853</v>
      </c>
      <c r="AI149" s="79">
        <v>18063575</v>
      </c>
      <c r="AJ149" s="80">
        <v>15138218</v>
      </c>
      <c r="AK149" s="81">
        <v>15194229</v>
      </c>
      <c r="AL149" s="82">
        <v>17273490</v>
      </c>
      <c r="AM149" s="77">
        <v>15194229</v>
      </c>
      <c r="AN149" s="78">
        <v>15254463</v>
      </c>
      <c r="AO149" s="79">
        <v>16372032</v>
      </c>
      <c r="AP149" s="83">
        <v>15254360</v>
      </c>
      <c r="AQ149" s="115">
        <v>15672329</v>
      </c>
      <c r="AR149" s="84">
        <v>16231964</v>
      </c>
      <c r="AS149" s="85">
        <v>15672329</v>
      </c>
      <c r="AT149" s="85">
        <v>15970103</v>
      </c>
      <c r="AU149" s="87">
        <v>17150356</v>
      </c>
      <c r="AV149" s="83">
        <v>15970103</v>
      </c>
      <c r="AW149" s="115">
        <v>16089878</v>
      </c>
      <c r="AX149" s="84">
        <v>17345418</v>
      </c>
      <c r="AY149" s="131">
        <v>16089879</v>
      </c>
      <c r="AZ149" s="86">
        <v>16089879</v>
      </c>
      <c r="BA149" s="88">
        <v>18192391</v>
      </c>
      <c r="BB149" s="83">
        <v>16089879</v>
      </c>
      <c r="BC149" s="115">
        <v>16633398</v>
      </c>
      <c r="BD149" s="84">
        <v>18160428</v>
      </c>
      <c r="BE149" s="131">
        <v>16642661</v>
      </c>
      <c r="BF149" s="86">
        <v>17577839</v>
      </c>
      <c r="BG149" s="88">
        <v>18513017</v>
      </c>
      <c r="BH149" s="83">
        <v>17553364</v>
      </c>
      <c r="BI149" s="115">
        <v>20390983</v>
      </c>
      <c r="BJ149" s="84">
        <v>20390983</v>
      </c>
      <c r="BK149" s="131">
        <v>20290305</v>
      </c>
      <c r="BL149" s="86">
        <v>20795446</v>
      </c>
      <c r="BM149" s="88">
        <v>20795446</v>
      </c>
      <c r="BN149" s="83">
        <v>20767079</v>
      </c>
      <c r="BO149" s="115">
        <v>21263658</v>
      </c>
      <c r="BP149" s="84">
        <v>21263658</v>
      </c>
    </row>
    <row r="150" spans="1:68" x14ac:dyDescent="0.25">
      <c r="A150" s="7" t="s">
        <v>307</v>
      </c>
      <c r="B150" s="4" t="s">
        <v>272</v>
      </c>
      <c r="C150" s="21" t="s">
        <v>308</v>
      </c>
      <c r="D150" s="62">
        <v>17737825</v>
      </c>
      <c r="E150" s="63">
        <v>19501608</v>
      </c>
      <c r="F150" s="63">
        <v>26556740</v>
      </c>
      <c r="G150" s="27">
        <f t="shared" si="16"/>
        <v>0.2</v>
      </c>
      <c r="H150" s="68">
        <v>17737825</v>
      </c>
      <c r="I150" s="69">
        <v>21124284</v>
      </c>
      <c r="J150" s="69">
        <v>26768384</v>
      </c>
      <c r="K150" s="45">
        <f t="shared" si="17"/>
        <v>0.37499993079055238</v>
      </c>
      <c r="L150" s="62">
        <v>17737825</v>
      </c>
      <c r="M150" s="63">
        <v>21171362</v>
      </c>
      <c r="N150" s="63">
        <v>32861229</v>
      </c>
      <c r="O150" s="27">
        <f t="shared" si="18"/>
        <v>0.22703466759203153</v>
      </c>
      <c r="P150" s="68">
        <v>17737825</v>
      </c>
      <c r="Q150" s="69">
        <v>21171362</v>
      </c>
      <c r="R150" s="69">
        <v>32358132</v>
      </c>
      <c r="S150" s="45">
        <f t="shared" si="19"/>
        <v>0.23484712051532161</v>
      </c>
      <c r="T150" s="62">
        <v>21171362</v>
      </c>
      <c r="U150" s="63">
        <v>21171362</v>
      </c>
      <c r="V150" s="63">
        <v>30972711</v>
      </c>
      <c r="W150" s="27">
        <f t="shared" si="20"/>
        <v>0</v>
      </c>
      <c r="X150" s="74">
        <v>21171362</v>
      </c>
      <c r="Y150" s="69">
        <v>21339389</v>
      </c>
      <c r="Z150" s="69">
        <v>31055326</v>
      </c>
      <c r="AA150" s="40">
        <f t="shared" si="21"/>
        <v>1.6999960744494821E-2</v>
      </c>
      <c r="AB150" s="26">
        <v>21338367</v>
      </c>
      <c r="AC150" s="14">
        <v>21402382</v>
      </c>
      <c r="AD150" s="14">
        <v>28702412</v>
      </c>
      <c r="AE150" s="15">
        <f t="shared" si="22"/>
        <v>0.33421751316305848</v>
      </c>
      <c r="AF150" s="27">
        <f t="shared" si="23"/>
        <v>8.6929126587357904E-3</v>
      </c>
      <c r="AG150" s="77">
        <v>21402382</v>
      </c>
      <c r="AH150" s="78">
        <v>21685328</v>
      </c>
      <c r="AI150" s="79">
        <v>27967271</v>
      </c>
      <c r="AJ150" s="80">
        <v>21687490</v>
      </c>
      <c r="AK150" s="81">
        <v>21767733</v>
      </c>
      <c r="AL150" s="82">
        <v>27728859</v>
      </c>
      <c r="AM150" s="77">
        <v>21767733</v>
      </c>
      <c r="AN150" s="78">
        <v>21903938</v>
      </c>
      <c r="AO150" s="79">
        <v>26664212</v>
      </c>
      <c r="AP150" s="83">
        <v>21904171</v>
      </c>
      <c r="AQ150" s="115">
        <v>22504345</v>
      </c>
      <c r="AR150" s="84">
        <v>26846949</v>
      </c>
      <c r="AS150" s="85">
        <v>22504345</v>
      </c>
      <c r="AT150" s="85">
        <v>22931927</v>
      </c>
      <c r="AU150" s="87">
        <v>27000878</v>
      </c>
      <c r="AV150" s="83">
        <v>22931928</v>
      </c>
      <c r="AW150" s="115">
        <v>23103917</v>
      </c>
      <c r="AX150" s="84">
        <v>26889489</v>
      </c>
      <c r="AY150" s="131">
        <v>23103917</v>
      </c>
      <c r="AZ150" s="86">
        <v>23103917</v>
      </c>
      <c r="BA150" s="88">
        <v>27876073</v>
      </c>
      <c r="BB150" s="83">
        <v>23103917</v>
      </c>
      <c r="BC150" s="115">
        <v>24561763</v>
      </c>
      <c r="BD150" s="84">
        <v>28657619</v>
      </c>
      <c r="BE150" s="131">
        <v>24558382</v>
      </c>
      <c r="BF150" s="86">
        <v>27018346</v>
      </c>
      <c r="BG150" s="88">
        <v>29478309</v>
      </c>
      <c r="BH150" s="83">
        <v>27005297</v>
      </c>
      <c r="BI150" s="115">
        <v>31353755</v>
      </c>
      <c r="BJ150" s="84">
        <v>31353755</v>
      </c>
      <c r="BK150" s="131">
        <v>31353810</v>
      </c>
      <c r="BL150" s="86">
        <v>31861791</v>
      </c>
      <c r="BM150" s="88">
        <v>31861791</v>
      </c>
      <c r="BN150" s="83">
        <v>32067295</v>
      </c>
      <c r="BO150" s="115">
        <v>33321724</v>
      </c>
      <c r="BP150" s="84">
        <v>33321724</v>
      </c>
    </row>
    <row r="151" spans="1:68" x14ac:dyDescent="0.25">
      <c r="A151" s="7" t="s">
        <v>309</v>
      </c>
      <c r="B151" s="4" t="s">
        <v>272</v>
      </c>
      <c r="C151" s="21" t="s">
        <v>310</v>
      </c>
      <c r="D151" s="62">
        <v>5739079</v>
      </c>
      <c r="E151" s="63">
        <v>5945164</v>
      </c>
      <c r="F151" s="63">
        <v>6769504</v>
      </c>
      <c r="G151" s="27">
        <f t="shared" si="16"/>
        <v>0.2</v>
      </c>
      <c r="H151" s="68">
        <v>5640653</v>
      </c>
      <c r="I151" s="69">
        <v>6038406</v>
      </c>
      <c r="J151" s="69">
        <v>6599245</v>
      </c>
      <c r="K151" s="45">
        <f t="shared" si="17"/>
        <v>0.46241423167156109</v>
      </c>
      <c r="L151" s="62">
        <v>5640653</v>
      </c>
      <c r="M151" s="63">
        <v>6038213</v>
      </c>
      <c r="N151" s="63">
        <v>6924910</v>
      </c>
      <c r="O151" s="27">
        <f t="shared" si="18"/>
        <v>0.3095642071641424</v>
      </c>
      <c r="P151" s="68">
        <v>5640653</v>
      </c>
      <c r="Q151" s="69">
        <v>6038213</v>
      </c>
      <c r="R151" s="69">
        <v>6935452</v>
      </c>
      <c r="S151" s="45">
        <f t="shared" si="19"/>
        <v>0.30704379598686748</v>
      </c>
      <c r="T151" s="62">
        <v>6038213</v>
      </c>
      <c r="U151" s="63">
        <v>6038213</v>
      </c>
      <c r="V151" s="63">
        <v>5885816</v>
      </c>
      <c r="W151" s="27">
        <f t="shared" si="20"/>
        <v>0</v>
      </c>
      <c r="X151" s="74">
        <v>6038213</v>
      </c>
      <c r="Y151" s="69">
        <v>6074442</v>
      </c>
      <c r="Z151" s="69">
        <v>5895185</v>
      </c>
      <c r="AA151" s="40">
        <f t="shared" si="21"/>
        <v>-0.25330005313644882</v>
      </c>
      <c r="AB151" s="26">
        <v>6074442</v>
      </c>
      <c r="AC151" s="14">
        <v>6092665</v>
      </c>
      <c r="AD151" s="14">
        <v>5461933</v>
      </c>
      <c r="AE151" s="15">
        <f t="shared" si="22"/>
        <v>-1.275811305232621</v>
      </c>
      <c r="AF151" s="27">
        <f t="shared" si="23"/>
        <v>-2.9751399571271604E-2</v>
      </c>
      <c r="AG151" s="77">
        <v>6092665</v>
      </c>
      <c r="AH151" s="78">
        <v>6144452</v>
      </c>
      <c r="AI151" s="79">
        <v>5275563</v>
      </c>
      <c r="AJ151" s="80">
        <v>6144452</v>
      </c>
      <c r="AK151" s="81">
        <v>6167186</v>
      </c>
      <c r="AL151" s="82">
        <v>5256710</v>
      </c>
      <c r="AM151" s="77">
        <v>6167186</v>
      </c>
      <c r="AN151" s="78">
        <v>6182603</v>
      </c>
      <c r="AO151" s="79">
        <v>5115768</v>
      </c>
      <c r="AP151" s="83">
        <v>6182603</v>
      </c>
      <c r="AQ151" s="115">
        <v>6352006</v>
      </c>
      <c r="AR151" s="84">
        <v>5447266</v>
      </c>
      <c r="AS151" s="85">
        <v>6352006</v>
      </c>
      <c r="AT151" s="85">
        <v>6566288</v>
      </c>
      <c r="AU151" s="87">
        <v>5430830</v>
      </c>
      <c r="AV151" s="83">
        <v>6566176</v>
      </c>
      <c r="AW151" s="115">
        <v>6724992</v>
      </c>
      <c r="AX151" s="84">
        <v>5589904</v>
      </c>
      <c r="AY151" s="131">
        <v>6724992</v>
      </c>
      <c r="AZ151" s="86">
        <v>6724992</v>
      </c>
      <c r="BA151" s="88">
        <v>5921064</v>
      </c>
      <c r="BB151" s="83">
        <v>6724992</v>
      </c>
      <c r="BC151" s="115">
        <v>6926741</v>
      </c>
      <c r="BD151" s="84">
        <v>5743618</v>
      </c>
      <c r="BE151" s="131">
        <v>6926741</v>
      </c>
      <c r="BF151" s="86">
        <v>7134543</v>
      </c>
      <c r="BG151" s="88">
        <v>5616515</v>
      </c>
      <c r="BH151" s="83">
        <v>7134543</v>
      </c>
      <c r="BI151" s="115">
        <v>7348579</v>
      </c>
      <c r="BJ151" s="84">
        <v>5938787</v>
      </c>
      <c r="BK151" s="131">
        <v>7348579</v>
      </c>
      <c r="BL151" s="86">
        <v>7348579</v>
      </c>
      <c r="BM151" s="88">
        <v>5756650</v>
      </c>
      <c r="BN151" s="83">
        <v>7348579</v>
      </c>
      <c r="BO151" s="115">
        <v>7495550</v>
      </c>
      <c r="BP151" s="84">
        <v>5576916</v>
      </c>
    </row>
    <row r="152" spans="1:68" x14ac:dyDescent="0.25">
      <c r="A152" s="7" t="s">
        <v>311</v>
      </c>
      <c r="B152" s="4" t="s">
        <v>272</v>
      </c>
      <c r="C152" s="21" t="s">
        <v>312</v>
      </c>
      <c r="D152" s="62">
        <v>18177150</v>
      </c>
      <c r="E152" s="63">
        <v>19598404</v>
      </c>
      <c r="F152" s="63">
        <v>25283422</v>
      </c>
      <c r="G152" s="27">
        <f t="shared" si="16"/>
        <v>0.1999999437116958</v>
      </c>
      <c r="H152" s="68">
        <v>18177150</v>
      </c>
      <c r="I152" s="69">
        <v>21487878</v>
      </c>
      <c r="J152" s="69">
        <v>27005759</v>
      </c>
      <c r="K152" s="45">
        <f t="shared" si="17"/>
        <v>0.37499995752445259</v>
      </c>
      <c r="L152" s="62">
        <v>18177150</v>
      </c>
      <c r="M152" s="63">
        <v>21724179</v>
      </c>
      <c r="N152" s="63">
        <v>28501650</v>
      </c>
      <c r="O152" s="27">
        <f t="shared" si="18"/>
        <v>0.34355455469998547</v>
      </c>
      <c r="P152" s="68">
        <v>18177150</v>
      </c>
      <c r="Q152" s="69">
        <v>21724179</v>
      </c>
      <c r="R152" s="69">
        <v>28400690</v>
      </c>
      <c r="S152" s="45">
        <f t="shared" si="19"/>
        <v>0.34694724136649341</v>
      </c>
      <c r="T152" s="62">
        <v>21724179</v>
      </c>
      <c r="U152" s="63">
        <v>21724179</v>
      </c>
      <c r="V152" s="63">
        <v>32048814</v>
      </c>
      <c r="W152" s="27">
        <f t="shared" si="20"/>
        <v>0</v>
      </c>
      <c r="X152" s="74">
        <v>21724179</v>
      </c>
      <c r="Y152" s="69">
        <v>21899453</v>
      </c>
      <c r="Z152" s="69">
        <v>32034447</v>
      </c>
      <c r="AA152" s="40">
        <f t="shared" si="21"/>
        <v>1.6999946073176758E-2</v>
      </c>
      <c r="AB152" s="26">
        <v>21901658</v>
      </c>
      <c r="AC152" s="14">
        <v>21967362</v>
      </c>
      <c r="AD152" s="14">
        <v>29013849</v>
      </c>
      <c r="AE152" s="15">
        <f t="shared" si="22"/>
        <v>0.34975706162919168</v>
      </c>
      <c r="AF152" s="27">
        <f t="shared" si="23"/>
        <v>9.238222089367398E-3</v>
      </c>
      <c r="AG152" s="77">
        <v>21967362</v>
      </c>
      <c r="AH152" s="78">
        <v>22247010</v>
      </c>
      <c r="AI152" s="79">
        <v>28455729</v>
      </c>
      <c r="AJ152" s="80">
        <v>22370820</v>
      </c>
      <c r="AK152" s="81">
        <v>22830253</v>
      </c>
      <c r="AL152" s="82">
        <v>32041070</v>
      </c>
      <c r="AM152" s="77">
        <v>22822658</v>
      </c>
      <c r="AN152" s="78">
        <v>24396072</v>
      </c>
      <c r="AO152" s="79">
        <v>31791707</v>
      </c>
      <c r="AP152" s="83">
        <v>24402207</v>
      </c>
      <c r="AQ152" s="115">
        <v>26217330</v>
      </c>
      <c r="AR152" s="84">
        <v>35005015</v>
      </c>
      <c r="AS152" s="85">
        <v>26258284</v>
      </c>
      <c r="AT152" s="85">
        <v>27316608</v>
      </c>
      <c r="AU152" s="87">
        <v>38094224</v>
      </c>
      <c r="AV152" s="83">
        <v>27315319</v>
      </c>
      <c r="AW152" s="115">
        <v>29185513</v>
      </c>
      <c r="AX152" s="84">
        <v>38739086</v>
      </c>
      <c r="AY152" s="131">
        <v>29177618</v>
      </c>
      <c r="AZ152" s="86">
        <v>29177618</v>
      </c>
      <c r="BA152" s="88">
        <v>38604077</v>
      </c>
      <c r="BB152" s="83">
        <v>29177618</v>
      </c>
      <c r="BC152" s="115">
        <v>31716579</v>
      </c>
      <c r="BD152" s="84">
        <v>38581179</v>
      </c>
      <c r="BE152" s="131">
        <v>31751481</v>
      </c>
      <c r="BF152" s="86">
        <v>35673477</v>
      </c>
      <c r="BG152" s="88">
        <v>39595473</v>
      </c>
      <c r="BH152" s="83">
        <v>35376783</v>
      </c>
      <c r="BI152" s="115">
        <v>43558837</v>
      </c>
      <c r="BJ152" s="84">
        <v>43558837</v>
      </c>
      <c r="BK152" s="131">
        <v>41724485</v>
      </c>
      <c r="BL152" s="86">
        <v>47647202</v>
      </c>
      <c r="BM152" s="88">
        <v>47647202</v>
      </c>
      <c r="BN152" s="83">
        <v>46462752</v>
      </c>
      <c r="BO152" s="115">
        <v>49170513</v>
      </c>
      <c r="BP152" s="84">
        <v>49170513</v>
      </c>
    </row>
    <row r="153" spans="1:68" x14ac:dyDescent="0.25">
      <c r="A153" s="7" t="s">
        <v>313</v>
      </c>
      <c r="B153" s="4" t="s">
        <v>272</v>
      </c>
      <c r="C153" s="21" t="s">
        <v>314</v>
      </c>
      <c r="D153" s="62">
        <v>14840972</v>
      </c>
      <c r="E153" s="63">
        <v>17197920</v>
      </c>
      <c r="F153" s="63">
        <v>26625716</v>
      </c>
      <c r="G153" s="27">
        <f t="shared" si="16"/>
        <v>0.19999993211562339</v>
      </c>
      <c r="H153" s="68">
        <v>14840972</v>
      </c>
      <c r="I153" s="69">
        <v>19479173</v>
      </c>
      <c r="J153" s="69">
        <v>27209508</v>
      </c>
      <c r="K153" s="45">
        <f t="shared" si="17"/>
        <v>0.375</v>
      </c>
      <c r="L153" s="62">
        <v>14840972</v>
      </c>
      <c r="M153" s="63">
        <v>19483566</v>
      </c>
      <c r="N153" s="63">
        <v>31672932</v>
      </c>
      <c r="O153" s="27">
        <f t="shared" si="18"/>
        <v>0.27582016592244751</v>
      </c>
      <c r="P153" s="68">
        <v>14840972</v>
      </c>
      <c r="Q153" s="69">
        <v>19483566</v>
      </c>
      <c r="R153" s="69">
        <v>31450157</v>
      </c>
      <c r="S153" s="45">
        <f t="shared" si="19"/>
        <v>0.27951967540851641</v>
      </c>
      <c r="T153" s="62">
        <v>19483566</v>
      </c>
      <c r="U153" s="63">
        <v>19483566</v>
      </c>
      <c r="V153" s="63">
        <v>31366540</v>
      </c>
      <c r="W153" s="27">
        <f t="shared" si="20"/>
        <v>0</v>
      </c>
      <c r="X153" s="74">
        <v>19483566</v>
      </c>
      <c r="Y153" s="69">
        <v>19683063</v>
      </c>
      <c r="Z153" s="69">
        <v>31218730</v>
      </c>
      <c r="AA153" s="40">
        <f t="shared" si="21"/>
        <v>1.6999932851385801E-2</v>
      </c>
      <c r="AB153" s="26">
        <v>19683063</v>
      </c>
      <c r="AC153" s="14">
        <v>19742112</v>
      </c>
      <c r="AD153" s="14">
        <v>29493865</v>
      </c>
      <c r="AE153" s="15">
        <f t="shared" si="22"/>
        <v>0.33448275367874453</v>
      </c>
      <c r="AF153" s="27">
        <f t="shared" si="23"/>
        <v>6.0187740003314711E-3</v>
      </c>
      <c r="AG153" s="77">
        <v>19742112</v>
      </c>
      <c r="AH153" s="78">
        <v>20126246</v>
      </c>
      <c r="AI153" s="79">
        <v>28654735</v>
      </c>
      <c r="AJ153" s="80">
        <v>20128072</v>
      </c>
      <c r="AK153" s="81">
        <v>20202545</v>
      </c>
      <c r="AL153" s="82">
        <v>27479108</v>
      </c>
      <c r="AM153" s="77">
        <v>20202545</v>
      </c>
      <c r="AN153" s="78">
        <v>20290002</v>
      </c>
      <c r="AO153" s="79">
        <v>27027969</v>
      </c>
      <c r="AP153" s="83">
        <v>20290002</v>
      </c>
      <c r="AQ153" s="115">
        <v>20845948</v>
      </c>
      <c r="AR153" s="84">
        <v>27374685</v>
      </c>
      <c r="AS153" s="85">
        <v>20845948</v>
      </c>
      <c r="AT153" s="85">
        <v>21919719</v>
      </c>
      <c r="AU153" s="87">
        <v>28688092</v>
      </c>
      <c r="AV153" s="83">
        <v>21920207</v>
      </c>
      <c r="AW153" s="115">
        <v>22194133</v>
      </c>
      <c r="AX153" s="84">
        <v>29257854</v>
      </c>
      <c r="AY153" s="131">
        <v>22194491</v>
      </c>
      <c r="AZ153" s="86">
        <v>22194491</v>
      </c>
      <c r="BA153" s="88">
        <v>29832320</v>
      </c>
      <c r="BB153" s="83">
        <v>22194491</v>
      </c>
      <c r="BC153" s="115">
        <v>24412522</v>
      </c>
      <c r="BD153" s="84">
        <v>30644136</v>
      </c>
      <c r="BE153" s="131">
        <v>24419984</v>
      </c>
      <c r="BF153" s="86">
        <v>27463126</v>
      </c>
      <c r="BG153" s="88">
        <v>30506267</v>
      </c>
      <c r="BH153" s="83">
        <v>27485525</v>
      </c>
      <c r="BI153" s="115">
        <v>31729884</v>
      </c>
      <c r="BJ153" s="84">
        <v>31729884</v>
      </c>
      <c r="BK153" s="131">
        <v>31729949</v>
      </c>
      <c r="BL153" s="86">
        <v>33197617</v>
      </c>
      <c r="BM153" s="88">
        <v>33197617</v>
      </c>
      <c r="BN153" s="83">
        <v>33220871</v>
      </c>
      <c r="BO153" s="115">
        <v>35489115</v>
      </c>
      <c r="BP153" s="84">
        <v>35489115</v>
      </c>
    </row>
    <row r="154" spans="1:68" x14ac:dyDescent="0.25">
      <c r="A154" s="7" t="s">
        <v>315</v>
      </c>
      <c r="B154" s="4" t="s">
        <v>272</v>
      </c>
      <c r="C154" s="21" t="s">
        <v>316</v>
      </c>
      <c r="D154" s="62">
        <v>7730083</v>
      </c>
      <c r="E154" s="63">
        <v>8430355</v>
      </c>
      <c r="F154" s="63">
        <v>11231444</v>
      </c>
      <c r="G154" s="27">
        <f t="shared" si="16"/>
        <v>0.19999994287935463</v>
      </c>
      <c r="H154" s="68">
        <v>7729869</v>
      </c>
      <c r="I154" s="69">
        <v>9104017</v>
      </c>
      <c r="J154" s="69">
        <v>11394264</v>
      </c>
      <c r="K154" s="45">
        <f t="shared" si="17"/>
        <v>0.37502186709663088</v>
      </c>
      <c r="L154" s="62">
        <v>7729869</v>
      </c>
      <c r="M154" s="63">
        <v>9107725</v>
      </c>
      <c r="N154" s="63">
        <v>12334429</v>
      </c>
      <c r="O154" s="27">
        <f t="shared" si="18"/>
        <v>0.29923727782893478</v>
      </c>
      <c r="P154" s="68">
        <v>7729869</v>
      </c>
      <c r="Q154" s="69">
        <v>9107725</v>
      </c>
      <c r="R154" s="69">
        <v>12219602</v>
      </c>
      <c r="S154" s="45">
        <f t="shared" si="19"/>
        <v>0.30689040974151471</v>
      </c>
      <c r="T154" s="62">
        <v>9107725</v>
      </c>
      <c r="U154" s="63">
        <v>9107725</v>
      </c>
      <c r="V154" s="63">
        <v>12530736</v>
      </c>
      <c r="W154" s="27">
        <f t="shared" si="20"/>
        <v>0</v>
      </c>
      <c r="X154" s="74">
        <v>9107725</v>
      </c>
      <c r="Y154" s="69">
        <v>9165137</v>
      </c>
      <c r="Z154" s="69">
        <v>12484919</v>
      </c>
      <c r="AA154" s="40">
        <f t="shared" si="21"/>
        <v>1.6999911761065547E-2</v>
      </c>
      <c r="AB154" s="26">
        <v>9164467</v>
      </c>
      <c r="AC154" s="14">
        <v>9191960</v>
      </c>
      <c r="AD154" s="14">
        <v>11949223</v>
      </c>
      <c r="AE154" s="15">
        <f t="shared" si="22"/>
        <v>0.34648696179790195</v>
      </c>
      <c r="AF154" s="27">
        <f t="shared" si="23"/>
        <v>9.8726782526009464E-3</v>
      </c>
      <c r="AG154" s="77">
        <v>9191960</v>
      </c>
      <c r="AH154" s="78">
        <v>9270091</v>
      </c>
      <c r="AI154" s="79">
        <v>10848312</v>
      </c>
      <c r="AJ154" s="80">
        <v>9270091</v>
      </c>
      <c r="AK154" s="81">
        <v>9304390</v>
      </c>
      <c r="AL154" s="82">
        <v>9915461</v>
      </c>
      <c r="AM154" s="77">
        <v>9304390</v>
      </c>
      <c r="AN154" s="78">
        <v>9396885</v>
      </c>
      <c r="AO154" s="79">
        <v>10177646</v>
      </c>
      <c r="AP154" s="83">
        <v>9396919</v>
      </c>
      <c r="AQ154" s="115">
        <v>9704469</v>
      </c>
      <c r="AR154" s="84">
        <v>10423423</v>
      </c>
      <c r="AS154" s="85">
        <v>9704110</v>
      </c>
      <c r="AT154" s="85">
        <v>10023227</v>
      </c>
      <c r="AU154" s="87">
        <v>10548734</v>
      </c>
      <c r="AV154" s="83">
        <v>10023246</v>
      </c>
      <c r="AW154" s="115">
        <v>10243531</v>
      </c>
      <c r="AX154" s="84">
        <v>10721002</v>
      </c>
      <c r="AY154" s="131">
        <v>10243531</v>
      </c>
      <c r="AZ154" s="86">
        <v>10243531</v>
      </c>
      <c r="BA154" s="88">
        <v>11241110</v>
      </c>
      <c r="BB154" s="83">
        <v>10243531</v>
      </c>
      <c r="BC154" s="115">
        <v>10550836</v>
      </c>
      <c r="BD154" s="84">
        <v>11077050</v>
      </c>
      <c r="BE154" s="131">
        <v>10550836</v>
      </c>
      <c r="BF154" s="86">
        <v>10867361</v>
      </c>
      <c r="BG154" s="88">
        <v>10312311</v>
      </c>
      <c r="BH154" s="83">
        <v>10867361</v>
      </c>
      <c r="BI154" s="115">
        <v>11345617</v>
      </c>
      <c r="BJ154" s="84">
        <v>11345617</v>
      </c>
      <c r="BK154" s="131">
        <v>11330377</v>
      </c>
      <c r="BL154" s="86">
        <v>11549801</v>
      </c>
      <c r="BM154" s="88">
        <v>11549801</v>
      </c>
      <c r="BN154" s="83">
        <v>11519336</v>
      </c>
      <c r="BO154" s="115">
        <v>11749722</v>
      </c>
      <c r="BP154" s="84">
        <v>11536494</v>
      </c>
    </row>
    <row r="155" spans="1:68" x14ac:dyDescent="0.25">
      <c r="A155" s="7" t="s">
        <v>317</v>
      </c>
      <c r="B155" s="4" t="s">
        <v>272</v>
      </c>
      <c r="C155" s="21" t="s">
        <v>318</v>
      </c>
      <c r="D155" s="62">
        <v>4076854</v>
      </c>
      <c r="E155" s="63">
        <v>4384735</v>
      </c>
      <c r="F155" s="63">
        <v>5616259</v>
      </c>
      <c r="G155" s="27">
        <f t="shared" si="16"/>
        <v>0.2</v>
      </c>
      <c r="H155" s="68">
        <v>4057246</v>
      </c>
      <c r="I155" s="69">
        <v>4639148</v>
      </c>
      <c r="J155" s="69">
        <v>5608986</v>
      </c>
      <c r="K155" s="45">
        <f t="shared" si="17"/>
        <v>0.37979886850480243</v>
      </c>
      <c r="L155" s="62">
        <v>4057246</v>
      </c>
      <c r="M155" s="63">
        <v>4639768</v>
      </c>
      <c r="N155" s="63">
        <v>5857004</v>
      </c>
      <c r="O155" s="27">
        <f t="shared" si="18"/>
        <v>0.32366684854297079</v>
      </c>
      <c r="P155" s="68">
        <v>4057246</v>
      </c>
      <c r="Q155" s="69">
        <v>4639768</v>
      </c>
      <c r="R155" s="69">
        <v>5868962</v>
      </c>
      <c r="S155" s="45">
        <f t="shared" si="19"/>
        <v>0.32153052685961819</v>
      </c>
      <c r="T155" s="62">
        <v>4639768</v>
      </c>
      <c r="U155" s="63">
        <v>4639768</v>
      </c>
      <c r="V155" s="63">
        <v>6139152</v>
      </c>
      <c r="W155" s="27">
        <f t="shared" si="20"/>
        <v>0</v>
      </c>
      <c r="X155" s="74">
        <v>4639768</v>
      </c>
      <c r="Y155" s="69">
        <v>4667606</v>
      </c>
      <c r="Z155" s="69">
        <v>6167097</v>
      </c>
      <c r="AA155" s="40">
        <f t="shared" si="21"/>
        <v>1.8226590341701099E-2</v>
      </c>
      <c r="AB155" s="26">
        <v>4667606</v>
      </c>
      <c r="AC155" s="14">
        <v>4681608</v>
      </c>
      <c r="AD155" s="14">
        <v>5794912</v>
      </c>
      <c r="AE155" s="15">
        <f t="shared" si="22"/>
        <v>0.35199859376109538</v>
      </c>
      <c r="AF155" s="27">
        <f t="shared" si="23"/>
        <v>1.2420762419431814E-2</v>
      </c>
      <c r="AG155" s="77">
        <v>4681608</v>
      </c>
      <c r="AH155" s="78">
        <v>4721401</v>
      </c>
      <c r="AI155" s="79">
        <v>5331302</v>
      </c>
      <c r="AJ155" s="80">
        <v>4721401</v>
      </c>
      <c r="AK155" s="81">
        <v>4738870</v>
      </c>
      <c r="AL155" s="82">
        <v>5302826</v>
      </c>
      <c r="AM155" s="77">
        <v>4738870</v>
      </c>
      <c r="AN155" s="78">
        <v>4790949</v>
      </c>
      <c r="AO155" s="79">
        <v>5434576</v>
      </c>
      <c r="AP155" s="83">
        <v>4790098</v>
      </c>
      <c r="AQ155" s="115">
        <v>4923124</v>
      </c>
      <c r="AR155" s="84">
        <v>5217011</v>
      </c>
      <c r="AS155" s="85">
        <v>4922844</v>
      </c>
      <c r="AT155" s="85">
        <v>5088041</v>
      </c>
      <c r="AU155" s="87">
        <v>5458831</v>
      </c>
      <c r="AV155" s="83">
        <v>5088309</v>
      </c>
      <c r="AW155" s="115">
        <v>5206493</v>
      </c>
      <c r="AX155" s="84">
        <v>5281298</v>
      </c>
      <c r="AY155" s="131">
        <v>5206493</v>
      </c>
      <c r="AZ155" s="86">
        <v>5206493</v>
      </c>
      <c r="BA155" s="88">
        <v>5498815</v>
      </c>
      <c r="BB155" s="83">
        <v>5206493</v>
      </c>
      <c r="BC155" s="115">
        <v>5362687</v>
      </c>
      <c r="BD155" s="84">
        <v>5185907</v>
      </c>
      <c r="BE155" s="131">
        <v>5362687</v>
      </c>
      <c r="BF155" s="86">
        <v>5523567</v>
      </c>
      <c r="BG155" s="88">
        <v>5084979</v>
      </c>
      <c r="BH155" s="83">
        <v>5523567</v>
      </c>
      <c r="BI155" s="115">
        <v>5772534</v>
      </c>
      <c r="BJ155" s="84">
        <v>5772534</v>
      </c>
      <c r="BK155" s="131">
        <v>5738322</v>
      </c>
      <c r="BL155" s="86">
        <v>5878956</v>
      </c>
      <c r="BM155" s="88">
        <v>5878956</v>
      </c>
      <c r="BN155" s="83">
        <v>5902976</v>
      </c>
      <c r="BO155" s="115">
        <v>6039325</v>
      </c>
      <c r="BP155" s="84">
        <v>6039325</v>
      </c>
    </row>
    <row r="156" spans="1:68" x14ac:dyDescent="0.25">
      <c r="A156" s="7" t="s">
        <v>319</v>
      </c>
      <c r="B156" s="4" t="s">
        <v>272</v>
      </c>
      <c r="C156" s="21" t="s">
        <v>320</v>
      </c>
      <c r="D156" s="62">
        <v>13131186</v>
      </c>
      <c r="E156" s="63">
        <v>13926706</v>
      </c>
      <c r="F156" s="63">
        <v>17108790</v>
      </c>
      <c r="G156" s="27">
        <f t="shared" si="16"/>
        <v>0.19999979887389494</v>
      </c>
      <c r="H156" s="68">
        <v>13131186</v>
      </c>
      <c r="I156" s="69">
        <v>14825659</v>
      </c>
      <c r="J156" s="69">
        <v>17649782</v>
      </c>
      <c r="K156" s="45">
        <f t="shared" si="17"/>
        <v>0.37499988934615974</v>
      </c>
      <c r="L156" s="62">
        <v>13131186</v>
      </c>
      <c r="M156" s="63">
        <v>14826922</v>
      </c>
      <c r="N156" s="63">
        <v>19646164</v>
      </c>
      <c r="O156" s="27">
        <f t="shared" si="18"/>
        <v>0.2602826901334126</v>
      </c>
      <c r="P156" s="68">
        <v>13131186</v>
      </c>
      <c r="Q156" s="69">
        <v>14826922</v>
      </c>
      <c r="R156" s="69">
        <v>19515759</v>
      </c>
      <c r="S156" s="45">
        <f t="shared" si="19"/>
        <v>0.26559896801242622</v>
      </c>
      <c r="T156" s="62">
        <v>14826922</v>
      </c>
      <c r="U156" s="63">
        <v>14826922</v>
      </c>
      <c r="V156" s="63">
        <v>19468937</v>
      </c>
      <c r="W156" s="27">
        <f t="shared" si="20"/>
        <v>0</v>
      </c>
      <c r="X156" s="74">
        <v>14826922</v>
      </c>
      <c r="Y156" s="69">
        <v>14915883</v>
      </c>
      <c r="Z156" s="69">
        <v>19510382</v>
      </c>
      <c r="AA156" s="40">
        <f t="shared" si="21"/>
        <v>1.8994717580592128E-2</v>
      </c>
      <c r="AB156" s="26">
        <v>14915883</v>
      </c>
      <c r="AC156" s="14">
        <v>14960630</v>
      </c>
      <c r="AD156" s="14">
        <v>18752150</v>
      </c>
      <c r="AE156" s="15">
        <f t="shared" si="22"/>
        <v>0.32546801580654139</v>
      </c>
      <c r="AF156" s="27">
        <f t="shared" si="23"/>
        <v>1.1664203768924322E-2</v>
      </c>
      <c r="AG156" s="77">
        <v>14960630</v>
      </c>
      <c r="AH156" s="78">
        <v>15103458</v>
      </c>
      <c r="AI156" s="79">
        <v>18274519</v>
      </c>
      <c r="AJ156" s="80">
        <v>15102726</v>
      </c>
      <c r="AK156" s="81">
        <v>15158606</v>
      </c>
      <c r="AL156" s="82">
        <v>17682860</v>
      </c>
      <c r="AM156" s="77">
        <v>15158606</v>
      </c>
      <c r="AN156" s="78">
        <v>15158606</v>
      </c>
      <c r="AO156" s="79">
        <v>17515917</v>
      </c>
      <c r="AP156" s="83">
        <v>15158606</v>
      </c>
      <c r="AQ156" s="115">
        <v>15573951</v>
      </c>
      <c r="AR156" s="84">
        <v>16794450</v>
      </c>
      <c r="AS156" s="85">
        <v>15573952</v>
      </c>
      <c r="AT156" s="85">
        <v>15869857</v>
      </c>
      <c r="AU156" s="87">
        <v>17088327</v>
      </c>
      <c r="AV156" s="83">
        <v>15869857</v>
      </c>
      <c r="AW156" s="115">
        <v>15988880</v>
      </c>
      <c r="AX156" s="84">
        <v>17097688</v>
      </c>
      <c r="AY156" s="131">
        <v>15988881</v>
      </c>
      <c r="AZ156" s="86">
        <v>15988881</v>
      </c>
      <c r="BA156" s="88">
        <v>17472768</v>
      </c>
      <c r="BB156" s="83">
        <v>15988881</v>
      </c>
      <c r="BC156" s="115">
        <v>16645012</v>
      </c>
      <c r="BD156" s="84">
        <v>18488429</v>
      </c>
      <c r="BE156" s="131">
        <v>16654718</v>
      </c>
      <c r="BF156" s="86">
        <v>18024454</v>
      </c>
      <c r="BG156" s="88">
        <v>19394190</v>
      </c>
      <c r="BH156" s="83">
        <v>18008839</v>
      </c>
      <c r="BI156" s="115">
        <v>22296981</v>
      </c>
      <c r="BJ156" s="84">
        <v>22296981</v>
      </c>
      <c r="BK156" s="131">
        <v>22205720</v>
      </c>
      <c r="BL156" s="86">
        <v>22205720</v>
      </c>
      <c r="BM156" s="88">
        <v>21715906</v>
      </c>
      <c r="BN156" s="83">
        <v>22205720</v>
      </c>
      <c r="BO156" s="115">
        <v>22649834</v>
      </c>
      <c r="BP156" s="84">
        <v>21640191</v>
      </c>
    </row>
    <row r="157" spans="1:68" x14ac:dyDescent="0.25">
      <c r="A157" s="7" t="s">
        <v>321</v>
      </c>
      <c r="B157" s="4" t="s">
        <v>272</v>
      </c>
      <c r="C157" s="21" t="s">
        <v>322</v>
      </c>
      <c r="D157" s="62">
        <v>11064338</v>
      </c>
      <c r="E157" s="63">
        <v>11775655</v>
      </c>
      <c r="F157" s="63">
        <v>14620927</v>
      </c>
      <c r="G157" s="27">
        <f t="shared" si="16"/>
        <v>0.19999977506537867</v>
      </c>
      <c r="H157" s="68">
        <v>11161861</v>
      </c>
      <c r="I157" s="69">
        <v>12340673</v>
      </c>
      <c r="J157" s="69">
        <v>14305361</v>
      </c>
      <c r="K157" s="45">
        <f t="shared" si="17"/>
        <v>0.36371602423062099</v>
      </c>
      <c r="L157" s="62">
        <v>11165672</v>
      </c>
      <c r="M157" s="63">
        <v>12358689</v>
      </c>
      <c r="N157" s="63">
        <v>15524569</v>
      </c>
      <c r="O157" s="27">
        <f t="shared" si="18"/>
        <v>0.27345790733645248</v>
      </c>
      <c r="P157" s="68">
        <v>11165672</v>
      </c>
      <c r="Q157" s="69">
        <v>12358689</v>
      </c>
      <c r="R157" s="69">
        <v>15522430</v>
      </c>
      <c r="S157" s="45">
        <f t="shared" si="19"/>
        <v>0.27383136726896468</v>
      </c>
      <c r="T157" s="62">
        <v>12358689</v>
      </c>
      <c r="U157" s="63">
        <v>12358689</v>
      </c>
      <c r="V157" s="63">
        <v>14065944</v>
      </c>
      <c r="W157" s="27">
        <f t="shared" si="20"/>
        <v>0</v>
      </c>
      <c r="X157" s="74">
        <v>12358689</v>
      </c>
      <c r="Y157" s="69">
        <v>12432841</v>
      </c>
      <c r="Z157" s="69">
        <v>14145711</v>
      </c>
      <c r="AA157" s="40">
        <f t="shared" si="21"/>
        <v>4.1494732577438888E-2</v>
      </c>
      <c r="AB157" s="26">
        <v>12432841</v>
      </c>
      <c r="AC157" s="14">
        <v>12470139</v>
      </c>
      <c r="AD157" s="14">
        <v>12585901</v>
      </c>
      <c r="AE157" s="15">
        <f t="shared" si="22"/>
        <v>0.92391902274174653</v>
      </c>
      <c r="AF157" s="27">
        <f t="shared" si="23"/>
        <v>0.24368221612439567</v>
      </c>
      <c r="AG157" s="77">
        <v>12470139</v>
      </c>
      <c r="AH157" s="78">
        <v>12576135</v>
      </c>
      <c r="AI157" s="79">
        <v>11998235</v>
      </c>
      <c r="AJ157" s="80">
        <v>12576135</v>
      </c>
      <c r="AK157" s="81">
        <v>12622666</v>
      </c>
      <c r="AL157" s="82">
        <v>11312326</v>
      </c>
      <c r="AM157" s="77">
        <v>12622666</v>
      </c>
      <c r="AN157" s="78">
        <v>12736269</v>
      </c>
      <c r="AO157" s="79">
        <v>11006241</v>
      </c>
      <c r="AP157" s="83">
        <v>12736269</v>
      </c>
      <c r="AQ157" s="115">
        <v>13085242</v>
      </c>
      <c r="AR157" s="84">
        <v>11447168</v>
      </c>
      <c r="AS157" s="85">
        <v>13085243</v>
      </c>
      <c r="AT157" s="85">
        <v>13333862</v>
      </c>
      <c r="AU157" s="87">
        <v>13352969</v>
      </c>
      <c r="AV157" s="83">
        <v>13333863</v>
      </c>
      <c r="AW157" s="115">
        <v>13755173</v>
      </c>
      <c r="AX157" s="84">
        <v>14001863</v>
      </c>
      <c r="AY157" s="131">
        <v>13755173</v>
      </c>
      <c r="AZ157" s="86">
        <v>13755173</v>
      </c>
      <c r="BA157" s="88">
        <v>14636692</v>
      </c>
      <c r="BB157" s="83">
        <v>13755173</v>
      </c>
      <c r="BC157" s="115">
        <v>14231851</v>
      </c>
      <c r="BD157" s="84">
        <v>14845790</v>
      </c>
      <c r="BE157" s="131">
        <v>14236668</v>
      </c>
      <c r="BF157" s="86">
        <v>14669677</v>
      </c>
      <c r="BG157" s="88">
        <v>15102685</v>
      </c>
      <c r="BH157" s="83">
        <v>14663768</v>
      </c>
      <c r="BI157" s="115">
        <v>15780230</v>
      </c>
      <c r="BJ157" s="84">
        <v>15780230</v>
      </c>
      <c r="BK157" s="131">
        <v>15790700</v>
      </c>
      <c r="BL157" s="86">
        <v>16960287</v>
      </c>
      <c r="BM157" s="88">
        <v>16960287</v>
      </c>
      <c r="BN157" s="83">
        <v>16991458</v>
      </c>
      <c r="BO157" s="115">
        <v>17921328</v>
      </c>
      <c r="BP157" s="84">
        <v>17921328</v>
      </c>
    </row>
    <row r="158" spans="1:68" x14ac:dyDescent="0.25">
      <c r="A158" s="7" t="s">
        <v>323</v>
      </c>
      <c r="B158" s="4" t="s">
        <v>272</v>
      </c>
      <c r="C158" s="21" t="s">
        <v>324</v>
      </c>
      <c r="D158" s="62">
        <v>28358285</v>
      </c>
      <c r="E158" s="63">
        <v>32036290</v>
      </c>
      <c r="F158" s="63">
        <v>46748310</v>
      </c>
      <c r="G158" s="27">
        <f t="shared" si="16"/>
        <v>0.2</v>
      </c>
      <c r="H158" s="68">
        <v>28358285</v>
      </c>
      <c r="I158" s="69">
        <v>35713029</v>
      </c>
      <c r="J158" s="69">
        <v>47970937</v>
      </c>
      <c r="K158" s="45">
        <f t="shared" si="17"/>
        <v>0.37499997450625239</v>
      </c>
      <c r="L158" s="62">
        <v>28358285</v>
      </c>
      <c r="M158" s="63">
        <v>35728783</v>
      </c>
      <c r="N158" s="63">
        <v>55871713</v>
      </c>
      <c r="O158" s="27">
        <f t="shared" si="18"/>
        <v>0.26788730215660511</v>
      </c>
      <c r="P158" s="68">
        <v>28358285</v>
      </c>
      <c r="Q158" s="69">
        <v>35728783</v>
      </c>
      <c r="R158" s="69">
        <v>55983114</v>
      </c>
      <c r="S158" s="45">
        <f t="shared" si="19"/>
        <v>0.26680700901352183</v>
      </c>
      <c r="T158" s="62">
        <v>35728783</v>
      </c>
      <c r="U158" s="63">
        <v>35728783</v>
      </c>
      <c r="V158" s="63">
        <v>49822132</v>
      </c>
      <c r="W158" s="27">
        <f t="shared" si="20"/>
        <v>0</v>
      </c>
      <c r="X158" s="74">
        <v>35728783</v>
      </c>
      <c r="Y158" s="69">
        <v>35966146</v>
      </c>
      <c r="Z158" s="69">
        <v>49691354</v>
      </c>
      <c r="AA158" s="40">
        <f t="shared" si="21"/>
        <v>1.6999949364626329E-2</v>
      </c>
      <c r="AB158" s="26">
        <v>35966180</v>
      </c>
      <c r="AC158" s="14">
        <v>36074078</v>
      </c>
      <c r="AD158" s="14">
        <v>47222401</v>
      </c>
      <c r="AE158" s="15">
        <f t="shared" si="22"/>
        <v>0.40901959042236591</v>
      </c>
      <c r="AF158" s="27">
        <f t="shared" si="23"/>
        <v>9.5856326914690107E-3</v>
      </c>
      <c r="AG158" s="77">
        <v>36074078</v>
      </c>
      <c r="AH158" s="78">
        <v>36517792</v>
      </c>
      <c r="AI158" s="79">
        <v>46369081</v>
      </c>
      <c r="AJ158" s="80">
        <v>36515856</v>
      </c>
      <c r="AK158" s="81">
        <v>36650964</v>
      </c>
      <c r="AL158" s="82">
        <v>44896070</v>
      </c>
      <c r="AM158" s="77">
        <v>36650964</v>
      </c>
      <c r="AN158" s="78">
        <v>36877821</v>
      </c>
      <c r="AO158" s="79">
        <v>44368461</v>
      </c>
      <c r="AP158" s="83">
        <v>36877551</v>
      </c>
      <c r="AQ158" s="115">
        <v>37887995</v>
      </c>
      <c r="AR158" s="84">
        <v>43464545</v>
      </c>
      <c r="AS158" s="85">
        <v>37887996</v>
      </c>
      <c r="AT158" s="85">
        <v>38975801</v>
      </c>
      <c r="AU158" s="87">
        <v>43695588</v>
      </c>
      <c r="AV158" s="83">
        <v>38974699</v>
      </c>
      <c r="AW158" s="115">
        <v>39889012</v>
      </c>
      <c r="AX158" s="84">
        <v>45682032</v>
      </c>
      <c r="AY158" s="131">
        <v>39888801</v>
      </c>
      <c r="AZ158" s="86">
        <v>39888801</v>
      </c>
      <c r="BA158" s="88">
        <v>48100985</v>
      </c>
      <c r="BB158" s="83">
        <v>39888801</v>
      </c>
      <c r="BC158" s="115">
        <v>41629922</v>
      </c>
      <c r="BD158" s="84">
        <v>45085770</v>
      </c>
      <c r="BE158" s="131">
        <v>41658704</v>
      </c>
      <c r="BF158" s="86">
        <v>43609330</v>
      </c>
      <c r="BG158" s="88">
        <v>45559956</v>
      </c>
      <c r="BH158" s="83">
        <v>43965145</v>
      </c>
      <c r="BI158" s="115">
        <v>46239189</v>
      </c>
      <c r="BJ158" s="84">
        <v>46239189</v>
      </c>
      <c r="BK158" s="131">
        <v>46291925</v>
      </c>
      <c r="BL158" s="86">
        <v>48218846</v>
      </c>
      <c r="BM158" s="88">
        <v>48218846</v>
      </c>
      <c r="BN158" s="83">
        <v>48167967</v>
      </c>
      <c r="BO158" s="115">
        <v>53175833</v>
      </c>
      <c r="BP158" s="84">
        <v>53175833</v>
      </c>
    </row>
    <row r="159" spans="1:68" x14ac:dyDescent="0.25">
      <c r="A159" s="7" t="s">
        <v>325</v>
      </c>
      <c r="B159" s="4" t="s">
        <v>272</v>
      </c>
      <c r="C159" s="21" t="s">
        <v>326</v>
      </c>
      <c r="D159" s="62">
        <v>26135440</v>
      </c>
      <c r="E159" s="63">
        <v>28707066</v>
      </c>
      <c r="F159" s="63">
        <v>38993573</v>
      </c>
      <c r="G159" s="27">
        <f t="shared" si="16"/>
        <v>0.19999995333692691</v>
      </c>
      <c r="H159" s="68">
        <v>26135440</v>
      </c>
      <c r="I159" s="69">
        <v>31546154</v>
      </c>
      <c r="J159" s="69">
        <v>40564011</v>
      </c>
      <c r="K159" s="45">
        <f t="shared" si="17"/>
        <v>0.37499999133663342</v>
      </c>
      <c r="L159" s="62">
        <v>26135440</v>
      </c>
      <c r="M159" s="63">
        <v>31553002</v>
      </c>
      <c r="N159" s="63">
        <v>41314912</v>
      </c>
      <c r="O159" s="27">
        <f t="shared" si="18"/>
        <v>0.35690055622488054</v>
      </c>
      <c r="P159" s="68">
        <v>26135440</v>
      </c>
      <c r="Q159" s="69">
        <v>31553002</v>
      </c>
      <c r="R159" s="69">
        <v>41254607</v>
      </c>
      <c r="S159" s="45">
        <f t="shared" si="19"/>
        <v>0.35832410608335763</v>
      </c>
      <c r="T159" s="62">
        <v>31553002</v>
      </c>
      <c r="U159" s="63">
        <v>31553002</v>
      </c>
      <c r="V159" s="63">
        <v>40203580</v>
      </c>
      <c r="W159" s="27">
        <f t="shared" si="20"/>
        <v>0</v>
      </c>
      <c r="X159" s="74">
        <v>31553002</v>
      </c>
      <c r="Y159" s="69">
        <v>31742320</v>
      </c>
      <c r="Z159" s="69">
        <v>40480858</v>
      </c>
      <c r="AA159" s="40">
        <f t="shared" si="21"/>
        <v>2.1205315139491497E-2</v>
      </c>
      <c r="AB159" s="26">
        <v>31742320</v>
      </c>
      <c r="AC159" s="14">
        <v>31837546</v>
      </c>
      <c r="AD159" s="14">
        <v>37894488</v>
      </c>
      <c r="AE159" s="15">
        <f t="shared" si="22"/>
        <v>0.48491221398194823</v>
      </c>
      <c r="AF159" s="27">
        <f t="shared" si="23"/>
        <v>1.5478445972216624E-2</v>
      </c>
      <c r="AG159" s="77">
        <v>31837546</v>
      </c>
      <c r="AH159" s="78">
        <v>32108165</v>
      </c>
      <c r="AI159" s="79">
        <v>36716049</v>
      </c>
      <c r="AJ159" s="80">
        <v>32108165</v>
      </c>
      <c r="AK159" s="81">
        <v>32226965</v>
      </c>
      <c r="AL159" s="82">
        <v>35743303</v>
      </c>
      <c r="AM159" s="77">
        <v>32226965</v>
      </c>
      <c r="AN159" s="78">
        <v>32412480</v>
      </c>
      <c r="AO159" s="79">
        <v>35357441</v>
      </c>
      <c r="AP159" s="83">
        <v>32412568</v>
      </c>
      <c r="AQ159" s="115">
        <v>33300672</v>
      </c>
      <c r="AR159" s="84">
        <v>35688615</v>
      </c>
      <c r="AS159" s="85">
        <v>33300672</v>
      </c>
      <c r="AT159" s="85">
        <v>33967839</v>
      </c>
      <c r="AU159" s="87">
        <v>37212974</v>
      </c>
      <c r="AV159" s="83">
        <v>33967839</v>
      </c>
      <c r="AW159" s="115">
        <v>34222597</v>
      </c>
      <c r="AX159" s="84">
        <v>37914352</v>
      </c>
      <c r="AY159" s="131">
        <v>34222598</v>
      </c>
      <c r="AZ159" s="86">
        <v>34222598</v>
      </c>
      <c r="BA159" s="88">
        <v>39564421</v>
      </c>
      <c r="BB159" s="83">
        <v>34222598</v>
      </c>
      <c r="BC159" s="115">
        <v>35790873</v>
      </c>
      <c r="BD159" s="84">
        <v>40196981</v>
      </c>
      <c r="BE159" s="131">
        <v>35765384</v>
      </c>
      <c r="BF159" s="86">
        <v>38541922</v>
      </c>
      <c r="BG159" s="88">
        <v>41318460</v>
      </c>
      <c r="BH159" s="83">
        <v>38537318</v>
      </c>
      <c r="BI159" s="115">
        <v>46138857</v>
      </c>
      <c r="BJ159" s="84">
        <v>46138857</v>
      </c>
      <c r="BK159" s="131">
        <v>46176104</v>
      </c>
      <c r="BL159" s="86">
        <v>47605864</v>
      </c>
      <c r="BM159" s="88">
        <v>47605864</v>
      </c>
      <c r="BN159" s="83">
        <v>47541787</v>
      </c>
      <c r="BO159" s="115">
        <v>50058216</v>
      </c>
      <c r="BP159" s="84">
        <v>50058216</v>
      </c>
    </row>
    <row r="160" spans="1:68" x14ac:dyDescent="0.25">
      <c r="A160" s="7" t="s">
        <v>327</v>
      </c>
      <c r="B160" s="4" t="s">
        <v>329</v>
      </c>
      <c r="C160" s="21" t="s">
        <v>328</v>
      </c>
      <c r="D160" s="62">
        <v>3110468</v>
      </c>
      <c r="E160" s="63">
        <v>3203782</v>
      </c>
      <c r="F160" s="63">
        <v>3500831</v>
      </c>
      <c r="G160" s="27">
        <f t="shared" si="16"/>
        <v>0.23904417170684722</v>
      </c>
      <c r="H160" s="68">
        <v>3110468</v>
      </c>
      <c r="I160" s="69">
        <v>3299895</v>
      </c>
      <c r="J160" s="69">
        <v>3394847</v>
      </c>
      <c r="K160" s="45">
        <f t="shared" si="17"/>
        <v>0.66610755365199259</v>
      </c>
      <c r="L160" s="62">
        <v>3110468</v>
      </c>
      <c r="M160" s="63">
        <v>3299895</v>
      </c>
      <c r="N160" s="63">
        <v>2839363</v>
      </c>
      <c r="O160" s="27">
        <f t="shared" si="18"/>
        <v>-0.69872189741981894</v>
      </c>
      <c r="P160" s="68">
        <v>3110468</v>
      </c>
      <c r="Q160" s="69">
        <v>3299895</v>
      </c>
      <c r="R160" s="69">
        <v>2855807</v>
      </c>
      <c r="S160" s="45">
        <f t="shared" si="19"/>
        <v>-0.74383984983959062</v>
      </c>
      <c r="T160" s="62">
        <v>3299895</v>
      </c>
      <c r="U160" s="63">
        <v>3299895</v>
      </c>
      <c r="V160" s="63">
        <v>2578478</v>
      </c>
      <c r="W160" s="27">
        <f t="shared" si="20"/>
        <v>0</v>
      </c>
      <c r="X160" s="74">
        <v>3299895</v>
      </c>
      <c r="Y160" s="69">
        <v>3319694</v>
      </c>
      <c r="Z160" s="69">
        <v>2568700</v>
      </c>
      <c r="AA160" s="40">
        <f t="shared" si="21"/>
        <v>-2.7077592160777906E-2</v>
      </c>
      <c r="AB160" s="26">
        <v>3319694</v>
      </c>
      <c r="AC160" s="14">
        <v>3329653</v>
      </c>
      <c r="AD160" s="14">
        <v>2870801</v>
      </c>
      <c r="AE160" s="15">
        <f t="shared" si="22"/>
        <v>-0.91453975724651282</v>
      </c>
      <c r="AF160" s="27">
        <f t="shared" si="23"/>
        <v>-2.218568790335336E-2</v>
      </c>
      <c r="AG160" s="77">
        <v>3329653</v>
      </c>
      <c r="AH160" s="78">
        <v>3357955</v>
      </c>
      <c r="AI160" s="79">
        <v>2440469</v>
      </c>
      <c r="AJ160" s="80">
        <v>3357955</v>
      </c>
      <c r="AK160" s="81">
        <v>3370379</v>
      </c>
      <c r="AL160" s="82">
        <v>2165206</v>
      </c>
      <c r="AM160" s="77">
        <v>3370379</v>
      </c>
      <c r="AN160" s="78">
        <v>3457926</v>
      </c>
      <c r="AO160" s="79">
        <v>2505417</v>
      </c>
      <c r="AP160" s="83">
        <v>3457926</v>
      </c>
      <c r="AQ160" s="115">
        <v>3573766</v>
      </c>
      <c r="AR160" s="84">
        <v>2491252</v>
      </c>
      <c r="AS160" s="85">
        <v>3573767</v>
      </c>
      <c r="AT160" s="85">
        <v>3702827</v>
      </c>
      <c r="AU160" s="87">
        <v>2653720</v>
      </c>
      <c r="AV160" s="83">
        <v>3702831</v>
      </c>
      <c r="AW160" s="115">
        <v>3820318</v>
      </c>
      <c r="AX160" s="84">
        <v>3061062</v>
      </c>
      <c r="AY160" s="131">
        <v>3820318</v>
      </c>
      <c r="AZ160" s="86">
        <v>3820318</v>
      </c>
      <c r="BA160" s="88">
        <v>3729723</v>
      </c>
      <c r="BB160" s="83">
        <v>3820318</v>
      </c>
      <c r="BC160" s="115">
        <v>3934927</v>
      </c>
      <c r="BD160" s="84">
        <v>4089274</v>
      </c>
      <c r="BE160" s="131">
        <v>3934927</v>
      </c>
      <c r="BF160" s="86">
        <v>4293985</v>
      </c>
      <c r="BG160" s="88">
        <v>4653042</v>
      </c>
      <c r="BH160" s="83">
        <v>4312887</v>
      </c>
      <c r="BI160" s="115">
        <v>5092979</v>
      </c>
      <c r="BJ160" s="84">
        <v>5092979</v>
      </c>
      <c r="BK160" s="131">
        <v>5067105</v>
      </c>
      <c r="BL160" s="86">
        <v>5463896</v>
      </c>
      <c r="BM160" s="88">
        <v>5463896</v>
      </c>
      <c r="BN160" s="83">
        <v>5433779</v>
      </c>
      <c r="BO160" s="115">
        <v>5542454</v>
      </c>
      <c r="BP160" s="84">
        <v>5355063</v>
      </c>
    </row>
    <row r="161" spans="1:68" x14ac:dyDescent="0.25">
      <c r="A161" s="7" t="s">
        <v>330</v>
      </c>
      <c r="B161" s="4" t="s">
        <v>329</v>
      </c>
      <c r="C161" s="21" t="s">
        <v>331</v>
      </c>
      <c r="D161" s="62">
        <v>2295746</v>
      </c>
      <c r="E161" s="63">
        <v>2433558</v>
      </c>
      <c r="F161" s="63">
        <v>2984806</v>
      </c>
      <c r="G161" s="27">
        <f t="shared" si="16"/>
        <v>0.2</v>
      </c>
      <c r="H161" s="68">
        <v>2267769</v>
      </c>
      <c r="I161" s="69">
        <v>2532913</v>
      </c>
      <c r="J161" s="69">
        <v>2974821</v>
      </c>
      <c r="K161" s="45">
        <f t="shared" si="17"/>
        <v>0.39044877222692631</v>
      </c>
      <c r="L161" s="62">
        <v>2267769</v>
      </c>
      <c r="M161" s="63">
        <v>2535096</v>
      </c>
      <c r="N161" s="63">
        <v>2853605</v>
      </c>
      <c r="O161" s="27">
        <f t="shared" si="18"/>
        <v>0.45631712629473092</v>
      </c>
      <c r="P161" s="68">
        <v>2267769</v>
      </c>
      <c r="Q161" s="69">
        <v>2535096</v>
      </c>
      <c r="R161" s="69">
        <v>2772944</v>
      </c>
      <c r="S161" s="45">
        <f t="shared" si="19"/>
        <v>0.5291770178650963</v>
      </c>
      <c r="T161" s="62">
        <v>2535096</v>
      </c>
      <c r="U161" s="63">
        <v>2535096</v>
      </c>
      <c r="V161" s="63">
        <v>2298281</v>
      </c>
      <c r="W161" s="27">
        <f t="shared" si="20"/>
        <v>0</v>
      </c>
      <c r="X161" s="74">
        <v>2535096</v>
      </c>
      <c r="Y161" s="69">
        <v>2550306</v>
      </c>
      <c r="Z161" s="69">
        <v>2356336</v>
      </c>
      <c r="AA161" s="40">
        <f t="shared" si="21"/>
        <v>-8.508614902662788E-2</v>
      </c>
      <c r="AB161" s="26">
        <v>2550306</v>
      </c>
      <c r="AC161" s="14">
        <v>2557956</v>
      </c>
      <c r="AD161" s="14">
        <v>2011641</v>
      </c>
      <c r="AE161" s="15">
        <f t="shared" si="22"/>
        <v>-0.92293342250224386</v>
      </c>
      <c r="AF161" s="27">
        <f t="shared" si="23"/>
        <v>-1.4201776614407842E-2</v>
      </c>
      <c r="AG161" s="77">
        <v>2557956</v>
      </c>
      <c r="AH161" s="78">
        <v>2579698</v>
      </c>
      <c r="AI161" s="79">
        <v>1819148</v>
      </c>
      <c r="AJ161" s="80">
        <v>2579698</v>
      </c>
      <c r="AK161" s="81">
        <v>2589242</v>
      </c>
      <c r="AL161" s="82">
        <v>1691373</v>
      </c>
      <c r="AM161" s="77">
        <v>2589242</v>
      </c>
      <c r="AN161" s="78">
        <v>2604086</v>
      </c>
      <c r="AO161" s="79">
        <v>1521456</v>
      </c>
      <c r="AP161" s="83">
        <v>2604086</v>
      </c>
      <c r="AQ161" s="115">
        <v>2691322</v>
      </c>
      <c r="AR161" s="84">
        <v>1426998</v>
      </c>
      <c r="AS161" s="85">
        <v>2691323</v>
      </c>
      <c r="AT161" s="85">
        <v>2827288</v>
      </c>
      <c r="AU161" s="87">
        <v>1736788</v>
      </c>
      <c r="AV161" s="83">
        <v>2827436</v>
      </c>
      <c r="AW161" s="115">
        <v>2926366</v>
      </c>
      <c r="AX161" s="84">
        <v>1679671</v>
      </c>
      <c r="AY161" s="131">
        <v>0</v>
      </c>
      <c r="AZ161" s="86">
        <v>0</v>
      </c>
      <c r="BA161" s="88">
        <v>0</v>
      </c>
      <c r="BB161" s="83">
        <v>0</v>
      </c>
      <c r="BC161" s="115">
        <v>0</v>
      </c>
      <c r="BD161" s="84">
        <v>0</v>
      </c>
      <c r="BE161" s="131">
        <v>0</v>
      </c>
      <c r="BF161" s="86">
        <v>0</v>
      </c>
      <c r="BG161" s="88">
        <v>0</v>
      </c>
      <c r="BH161" s="83">
        <v>0</v>
      </c>
      <c r="BI161" s="115">
        <v>0</v>
      </c>
      <c r="BJ161" s="84">
        <v>0</v>
      </c>
      <c r="BK161" s="131">
        <v>0</v>
      </c>
      <c r="BL161" s="86">
        <v>0</v>
      </c>
      <c r="BM161" s="88">
        <v>0</v>
      </c>
      <c r="BN161" s="83">
        <v>0</v>
      </c>
      <c r="BO161" s="115">
        <v>0</v>
      </c>
      <c r="BP161" s="84">
        <v>0</v>
      </c>
    </row>
    <row r="162" spans="1:68" x14ac:dyDescent="0.25">
      <c r="A162" s="7" t="s">
        <v>332</v>
      </c>
      <c r="B162" s="4" t="s">
        <v>329</v>
      </c>
      <c r="C162" s="21" t="s">
        <v>333</v>
      </c>
      <c r="D162" s="62">
        <v>375111</v>
      </c>
      <c r="E162" s="63">
        <v>386364</v>
      </c>
      <c r="F162" s="63">
        <v>422187</v>
      </c>
      <c r="G162" s="27">
        <f t="shared" si="16"/>
        <v>0.23903900076472087</v>
      </c>
      <c r="H162" s="68">
        <v>375590</v>
      </c>
      <c r="I162" s="69">
        <v>398462</v>
      </c>
      <c r="J162" s="69">
        <v>213622</v>
      </c>
      <c r="K162" s="45">
        <f t="shared" si="17"/>
        <v>-0.14163193777904379</v>
      </c>
      <c r="L162" s="62">
        <v>375590</v>
      </c>
      <c r="M162" s="63">
        <v>398462</v>
      </c>
      <c r="N162" s="63">
        <v>108500</v>
      </c>
      <c r="O162" s="27">
        <f t="shared" si="18"/>
        <v>-8.5634055936201284E-2</v>
      </c>
      <c r="P162" s="68">
        <v>375590</v>
      </c>
      <c r="Q162" s="69">
        <v>398462</v>
      </c>
      <c r="R162" s="69">
        <v>107500</v>
      </c>
      <c r="S162" s="45">
        <f t="shared" si="19"/>
        <v>-8.5314633145585433E-2</v>
      </c>
      <c r="T162" s="62">
        <v>398462</v>
      </c>
      <c r="U162" s="63">
        <v>398462</v>
      </c>
      <c r="V162" s="63">
        <v>97500</v>
      </c>
      <c r="W162" s="27">
        <f t="shared" si="20"/>
        <v>0</v>
      </c>
      <c r="X162" s="74">
        <v>398462</v>
      </c>
      <c r="Y162" s="69">
        <v>400852</v>
      </c>
      <c r="Z162" s="69">
        <v>96000</v>
      </c>
      <c r="AA162" s="40">
        <f t="shared" si="21"/>
        <v>-7.9018190714866664E-3</v>
      </c>
      <c r="AB162" s="26">
        <v>400852</v>
      </c>
      <c r="AC162" s="14">
        <v>402054</v>
      </c>
      <c r="AD162" s="14">
        <v>99500</v>
      </c>
      <c r="AE162" s="15">
        <f t="shared" si="22"/>
        <v>-9.775734640489675E-2</v>
      </c>
      <c r="AF162" s="27">
        <f t="shared" si="23"/>
        <v>-3.988690966046351E-3</v>
      </c>
      <c r="AG162" s="77">
        <v>402054</v>
      </c>
      <c r="AH162" s="78">
        <v>405471</v>
      </c>
      <c r="AI162" s="79">
        <v>104500</v>
      </c>
      <c r="AJ162" s="80">
        <v>405471</v>
      </c>
      <c r="AK162" s="81">
        <v>406971</v>
      </c>
      <c r="AL162" s="82">
        <v>103000</v>
      </c>
      <c r="AM162" s="77">
        <v>406971</v>
      </c>
      <c r="AN162" s="78">
        <v>412884</v>
      </c>
      <c r="AO162" s="79">
        <v>91000</v>
      </c>
      <c r="AP162" s="83">
        <v>412884</v>
      </c>
      <c r="AQ162" s="115">
        <v>424197</v>
      </c>
      <c r="AR162" s="84">
        <v>92500</v>
      </c>
      <c r="AS162" s="85">
        <v>424197</v>
      </c>
      <c r="AT162" s="85">
        <v>441536</v>
      </c>
      <c r="AU162" s="87">
        <v>102000</v>
      </c>
      <c r="AV162" s="83">
        <v>441537</v>
      </c>
      <c r="AW162" s="115">
        <v>444848</v>
      </c>
      <c r="AX162" s="84">
        <v>97000</v>
      </c>
      <c r="AY162" s="131">
        <v>444849</v>
      </c>
      <c r="AZ162" s="86">
        <v>444849</v>
      </c>
      <c r="BA162" s="88">
        <v>95500</v>
      </c>
      <c r="BB162" s="83">
        <v>444849</v>
      </c>
      <c r="BC162" s="115">
        <v>458194</v>
      </c>
      <c r="BD162" s="84">
        <v>88000</v>
      </c>
      <c r="BE162" s="131">
        <v>458194</v>
      </c>
      <c r="BF162" s="86">
        <v>471939</v>
      </c>
      <c r="BG162" s="88">
        <v>96500</v>
      </c>
      <c r="BH162" s="83">
        <v>471939</v>
      </c>
      <c r="BI162" s="115">
        <v>486097</v>
      </c>
      <c r="BJ162" s="84">
        <v>253528</v>
      </c>
      <c r="BK162" s="131">
        <v>486097</v>
      </c>
      <c r="BL162" s="86">
        <v>486097</v>
      </c>
      <c r="BM162" s="88">
        <v>167159</v>
      </c>
      <c r="BN162" s="83">
        <v>486097</v>
      </c>
      <c r="BO162" s="115">
        <v>495818</v>
      </c>
      <c r="BP162" s="84">
        <v>101500</v>
      </c>
    </row>
    <row r="163" spans="1:68" x14ac:dyDescent="0.25">
      <c r="A163" s="7" t="s">
        <v>334</v>
      </c>
      <c r="B163" s="4" t="s">
        <v>329</v>
      </c>
      <c r="C163" s="21" t="s">
        <v>335</v>
      </c>
      <c r="D163" s="62">
        <v>790351</v>
      </c>
      <c r="E163" s="63">
        <v>814061</v>
      </c>
      <c r="F163" s="63">
        <v>889540</v>
      </c>
      <c r="G163" s="27">
        <f t="shared" si="16"/>
        <v>0.23903860307090505</v>
      </c>
      <c r="H163" s="68">
        <v>790739</v>
      </c>
      <c r="I163" s="69">
        <v>838894</v>
      </c>
      <c r="J163" s="69">
        <v>311074</v>
      </c>
      <c r="K163" s="45">
        <f t="shared" si="17"/>
        <v>-0.10047425601478895</v>
      </c>
      <c r="L163" s="62">
        <v>790739</v>
      </c>
      <c r="M163" s="63">
        <v>838894</v>
      </c>
      <c r="N163" s="63">
        <v>422377</v>
      </c>
      <c r="O163" s="27">
        <f t="shared" si="18"/>
        <v>-0.13072738230327777</v>
      </c>
      <c r="P163" s="68">
        <v>790739</v>
      </c>
      <c r="Q163" s="69">
        <v>838894</v>
      </c>
      <c r="R163" s="69">
        <v>423914</v>
      </c>
      <c r="S163" s="45">
        <f t="shared" si="19"/>
        <v>-0.13127513119334833</v>
      </c>
      <c r="T163" s="62">
        <v>838894</v>
      </c>
      <c r="U163" s="63">
        <v>838894</v>
      </c>
      <c r="V163" s="63">
        <v>337813</v>
      </c>
      <c r="W163" s="27">
        <f t="shared" si="20"/>
        <v>0</v>
      </c>
      <c r="X163" s="74">
        <v>838894</v>
      </c>
      <c r="Y163" s="69">
        <v>843927</v>
      </c>
      <c r="Z163" s="69">
        <v>339828</v>
      </c>
      <c r="AA163" s="40">
        <f t="shared" si="21"/>
        <v>-1.0084838478277422E-2</v>
      </c>
      <c r="AB163" s="26">
        <v>843927</v>
      </c>
      <c r="AC163" s="14">
        <v>846458</v>
      </c>
      <c r="AD163" s="14">
        <v>165697</v>
      </c>
      <c r="AE163" s="15">
        <f t="shared" si="22"/>
        <v>-8.9820924864004711E-2</v>
      </c>
      <c r="AF163" s="27">
        <f t="shared" si="23"/>
        <v>-3.7317724075903455E-3</v>
      </c>
      <c r="AG163" s="77">
        <v>846458</v>
      </c>
      <c r="AH163" s="78">
        <v>853652</v>
      </c>
      <c r="AI163" s="79">
        <v>212585</v>
      </c>
      <c r="AJ163" s="80">
        <v>853652</v>
      </c>
      <c r="AK163" s="81">
        <v>856810</v>
      </c>
      <c r="AL163" s="82">
        <v>233083</v>
      </c>
      <c r="AM163" s="77">
        <v>856810</v>
      </c>
      <c r="AN163" s="78">
        <v>856810</v>
      </c>
      <c r="AO163" s="79">
        <v>297764</v>
      </c>
      <c r="AP163" s="83">
        <v>856810</v>
      </c>
      <c r="AQ163" s="115">
        <v>885513</v>
      </c>
      <c r="AR163" s="84">
        <v>260148</v>
      </c>
      <c r="AS163" s="85">
        <v>885513</v>
      </c>
      <c r="AT163" s="85">
        <v>902337</v>
      </c>
      <c r="AU163" s="87">
        <v>229070</v>
      </c>
      <c r="AV163" s="83">
        <v>902338</v>
      </c>
      <c r="AW163" s="115">
        <v>909105</v>
      </c>
      <c r="AX163" s="84">
        <v>182244</v>
      </c>
      <c r="AY163" s="131">
        <v>909106</v>
      </c>
      <c r="AZ163" s="86">
        <v>909106</v>
      </c>
      <c r="BA163" s="88">
        <v>198325</v>
      </c>
      <c r="BB163" s="83">
        <v>909106</v>
      </c>
      <c r="BC163" s="115">
        <v>947572</v>
      </c>
      <c r="BD163" s="84">
        <v>242455</v>
      </c>
      <c r="BE163" s="131">
        <v>948616</v>
      </c>
      <c r="BF163" s="86">
        <v>977074</v>
      </c>
      <c r="BG163" s="88">
        <v>425482</v>
      </c>
      <c r="BH163" s="83">
        <v>977074</v>
      </c>
      <c r="BI163" s="115">
        <v>1006386</v>
      </c>
      <c r="BJ163" s="84">
        <v>546813</v>
      </c>
      <c r="BK163" s="131">
        <v>1006386</v>
      </c>
      <c r="BL163" s="86">
        <v>1006386</v>
      </c>
      <c r="BM163" s="88">
        <v>503723</v>
      </c>
      <c r="BN163" s="83">
        <v>1006386</v>
      </c>
      <c r="BO163" s="115">
        <v>1026513</v>
      </c>
      <c r="BP163" s="84">
        <v>440112</v>
      </c>
    </row>
    <row r="164" spans="1:68" x14ac:dyDescent="0.25">
      <c r="A164" s="7" t="s">
        <v>336</v>
      </c>
      <c r="B164" s="4" t="s">
        <v>329</v>
      </c>
      <c r="C164" s="21" t="s">
        <v>337</v>
      </c>
      <c r="D164" s="62">
        <v>6021993</v>
      </c>
      <c r="E164" s="63">
        <v>6547060</v>
      </c>
      <c r="F164" s="63">
        <v>8647331</v>
      </c>
      <c r="G164" s="27">
        <f t="shared" si="16"/>
        <v>0.19999977145799894</v>
      </c>
      <c r="H164" s="68">
        <v>6021993</v>
      </c>
      <c r="I164" s="69">
        <v>7063525</v>
      </c>
      <c r="J164" s="69">
        <v>8799414</v>
      </c>
      <c r="K164" s="45">
        <f t="shared" si="17"/>
        <v>0.37499968495953623</v>
      </c>
      <c r="L164" s="62">
        <v>6021993</v>
      </c>
      <c r="M164" s="63">
        <v>7063476</v>
      </c>
      <c r="N164" s="63">
        <v>8903131</v>
      </c>
      <c r="O164" s="27">
        <f t="shared" si="18"/>
        <v>0.36148320559445607</v>
      </c>
      <c r="P164" s="68">
        <v>6021993</v>
      </c>
      <c r="Q164" s="69">
        <v>7063476</v>
      </c>
      <c r="R164" s="69">
        <v>8924769</v>
      </c>
      <c r="S164" s="45">
        <f t="shared" si="19"/>
        <v>0.35878862165044773</v>
      </c>
      <c r="T164" s="62">
        <v>7063476</v>
      </c>
      <c r="U164" s="63">
        <v>7063476</v>
      </c>
      <c r="V164" s="63">
        <v>9662346</v>
      </c>
      <c r="W164" s="27">
        <f t="shared" si="20"/>
        <v>0</v>
      </c>
      <c r="X164" s="74">
        <v>7063476</v>
      </c>
      <c r="Y164" s="69">
        <v>7109897</v>
      </c>
      <c r="Z164" s="69">
        <v>9794147</v>
      </c>
      <c r="AA164" s="40">
        <f t="shared" si="21"/>
        <v>1.6999850952384963E-2</v>
      </c>
      <c r="AB164" s="26">
        <v>7109530</v>
      </c>
      <c r="AC164" s="14">
        <v>7130858</v>
      </c>
      <c r="AD164" s="14">
        <v>10001039</v>
      </c>
      <c r="AE164" s="15">
        <f t="shared" si="22"/>
        <v>0.27867609472220228</v>
      </c>
      <c r="AF164" s="27">
        <f t="shared" si="23"/>
        <v>7.3760794104393238E-3</v>
      </c>
      <c r="AG164" s="77">
        <v>7130858</v>
      </c>
      <c r="AH164" s="78">
        <v>7235447</v>
      </c>
      <c r="AI164" s="79">
        <v>9557529</v>
      </c>
      <c r="AJ164" s="80">
        <v>7234758</v>
      </c>
      <c r="AK164" s="81">
        <v>7319562</v>
      </c>
      <c r="AL164" s="82">
        <v>9354868</v>
      </c>
      <c r="AM164" s="77">
        <v>7319967</v>
      </c>
      <c r="AN164" s="78">
        <v>7771441</v>
      </c>
      <c r="AO164" s="79">
        <v>9145315</v>
      </c>
      <c r="AP164" s="83">
        <v>7772784</v>
      </c>
      <c r="AQ164" s="115">
        <v>8033172</v>
      </c>
      <c r="AR164" s="84">
        <v>9295320</v>
      </c>
      <c r="AS164" s="85">
        <v>8033172</v>
      </c>
      <c r="AT164" s="85">
        <v>8299190</v>
      </c>
      <c r="AU164" s="87">
        <v>9474888</v>
      </c>
      <c r="AV164" s="83">
        <v>8299208</v>
      </c>
      <c r="AW164" s="115">
        <v>8500836</v>
      </c>
      <c r="AX164" s="84">
        <v>9618518</v>
      </c>
      <c r="AY164" s="131">
        <v>8500800</v>
      </c>
      <c r="AZ164" s="86">
        <v>8500800</v>
      </c>
      <c r="BA164" s="88">
        <v>9912798</v>
      </c>
      <c r="BB164" s="83">
        <v>8500800</v>
      </c>
      <c r="BC164" s="115">
        <v>8944980</v>
      </c>
      <c r="BD164" s="84">
        <v>10129028</v>
      </c>
      <c r="BE164" s="131">
        <v>8932736</v>
      </c>
      <c r="BF164" s="86">
        <v>9820943</v>
      </c>
      <c r="BG164" s="88">
        <v>10709149</v>
      </c>
      <c r="BH164" s="83">
        <v>9800141</v>
      </c>
      <c r="BI164" s="115">
        <v>11670791</v>
      </c>
      <c r="BJ164" s="84">
        <v>11670791</v>
      </c>
      <c r="BK164" s="131">
        <v>11638534</v>
      </c>
      <c r="BL164" s="86">
        <v>12022675</v>
      </c>
      <c r="BM164" s="88">
        <v>12022675</v>
      </c>
      <c r="BN164" s="83">
        <v>11975558</v>
      </c>
      <c r="BO164" s="115">
        <v>12597213</v>
      </c>
      <c r="BP164" s="84">
        <v>12597213</v>
      </c>
    </row>
    <row r="165" spans="1:68" x14ac:dyDescent="0.25">
      <c r="A165" s="7" t="s">
        <v>338</v>
      </c>
      <c r="B165" s="4" t="s">
        <v>329</v>
      </c>
      <c r="C165" s="21" t="s">
        <v>339</v>
      </c>
      <c r="D165" s="62">
        <v>275898</v>
      </c>
      <c r="E165" s="63">
        <v>284174</v>
      </c>
      <c r="F165" s="63">
        <v>310523</v>
      </c>
      <c r="G165" s="27">
        <f t="shared" si="16"/>
        <v>0.23901805054151626</v>
      </c>
      <c r="H165" s="68">
        <v>275898</v>
      </c>
      <c r="I165" s="69">
        <v>292699</v>
      </c>
      <c r="J165" s="69">
        <v>31000</v>
      </c>
      <c r="K165" s="45">
        <f t="shared" si="17"/>
        <v>-6.8604071899321356E-2</v>
      </c>
      <c r="L165" s="62">
        <v>275898</v>
      </c>
      <c r="M165" s="63">
        <v>292699</v>
      </c>
      <c r="N165" s="63">
        <v>44000</v>
      </c>
      <c r="O165" s="27">
        <f t="shared" si="18"/>
        <v>-7.244995644636866E-2</v>
      </c>
      <c r="P165" s="68">
        <v>275898</v>
      </c>
      <c r="Q165" s="69">
        <v>292699</v>
      </c>
      <c r="R165" s="69">
        <v>43000</v>
      </c>
      <c r="S165" s="45">
        <f t="shared" si="19"/>
        <v>-7.213887624625373E-2</v>
      </c>
      <c r="T165" s="62">
        <v>292699</v>
      </c>
      <c r="U165" s="63">
        <v>292699</v>
      </c>
      <c r="V165" s="63">
        <v>49000</v>
      </c>
      <c r="W165" s="27">
        <f t="shared" si="20"/>
        <v>0</v>
      </c>
      <c r="X165" s="74">
        <v>292699</v>
      </c>
      <c r="Y165" s="69">
        <v>294455</v>
      </c>
      <c r="Z165" s="69">
        <v>50000</v>
      </c>
      <c r="AA165" s="40">
        <f t="shared" si="21"/>
        <v>-7.2352996922113401E-3</v>
      </c>
      <c r="AB165" s="26">
        <v>294455</v>
      </c>
      <c r="AC165" s="14">
        <v>295338</v>
      </c>
      <c r="AD165" s="14">
        <v>58500</v>
      </c>
      <c r="AE165" s="15">
        <f t="shared" si="22"/>
        <v>-8.9421245825628576E-2</v>
      </c>
      <c r="AF165" s="27">
        <f t="shared" si="23"/>
        <v>-3.7422389862473778E-3</v>
      </c>
      <c r="AG165" s="77">
        <v>295338</v>
      </c>
      <c r="AH165" s="78">
        <v>297848</v>
      </c>
      <c r="AI165" s="79">
        <v>57000</v>
      </c>
      <c r="AJ165" s="80">
        <v>297848</v>
      </c>
      <c r="AK165" s="81">
        <v>298950</v>
      </c>
      <c r="AL165" s="82">
        <v>72596</v>
      </c>
      <c r="AM165" s="77">
        <v>298950</v>
      </c>
      <c r="AN165" s="78">
        <v>301883</v>
      </c>
      <c r="AO165" s="79">
        <v>51500</v>
      </c>
      <c r="AP165" s="83">
        <v>301883</v>
      </c>
      <c r="AQ165" s="115">
        <v>310154</v>
      </c>
      <c r="AR165" s="84">
        <v>51000</v>
      </c>
      <c r="AS165" s="85">
        <v>310155</v>
      </c>
      <c r="AT165" s="85">
        <v>319168</v>
      </c>
      <c r="AU165" s="87">
        <v>51000</v>
      </c>
      <c r="AV165" s="83">
        <v>319168</v>
      </c>
      <c r="AW165" s="115">
        <v>321561</v>
      </c>
      <c r="AX165" s="84">
        <v>48000</v>
      </c>
      <c r="AY165" s="131">
        <v>321562</v>
      </c>
      <c r="AZ165" s="86">
        <v>321562</v>
      </c>
      <c r="BA165" s="88">
        <v>42000</v>
      </c>
      <c r="BB165" s="83">
        <v>321562</v>
      </c>
      <c r="BC165" s="115">
        <v>331208</v>
      </c>
      <c r="BD165" s="84">
        <v>40500</v>
      </c>
      <c r="BE165" s="131">
        <v>331208</v>
      </c>
      <c r="BF165" s="86">
        <v>341144</v>
      </c>
      <c r="BG165" s="88">
        <v>63557</v>
      </c>
      <c r="BH165" s="83">
        <v>341144</v>
      </c>
      <c r="BI165" s="115">
        <v>351378</v>
      </c>
      <c r="BJ165" s="84">
        <v>34500</v>
      </c>
      <c r="BK165" s="131">
        <v>351378</v>
      </c>
      <c r="BL165" s="86">
        <v>351378</v>
      </c>
      <c r="BM165" s="88">
        <v>27500</v>
      </c>
      <c r="BN165" s="83">
        <v>351378</v>
      </c>
      <c r="BO165" s="115">
        <v>358405</v>
      </c>
      <c r="BP165" s="84">
        <v>24000</v>
      </c>
    </row>
    <row r="166" spans="1:68" x14ac:dyDescent="0.25">
      <c r="A166" s="7" t="s">
        <v>340</v>
      </c>
      <c r="B166" s="4" t="s">
        <v>329</v>
      </c>
      <c r="C166" s="21" t="s">
        <v>341</v>
      </c>
      <c r="D166" s="62">
        <v>1594374</v>
      </c>
      <c r="E166" s="63">
        <v>1671647</v>
      </c>
      <c r="F166" s="63">
        <v>1980741</v>
      </c>
      <c r="G166" s="27">
        <f t="shared" si="16"/>
        <v>0.19999896471489542</v>
      </c>
      <c r="H166" s="68">
        <v>1594374</v>
      </c>
      <c r="I166" s="69">
        <v>1722682</v>
      </c>
      <c r="J166" s="69">
        <v>1603733</v>
      </c>
      <c r="K166" s="45">
        <f t="shared" si="17"/>
        <v>13.709584357303131</v>
      </c>
      <c r="L166" s="62">
        <v>1594374</v>
      </c>
      <c r="M166" s="63">
        <v>1722682</v>
      </c>
      <c r="N166" s="63">
        <v>968590</v>
      </c>
      <c r="O166" s="27">
        <f t="shared" si="18"/>
        <v>-0.20503560333917134</v>
      </c>
      <c r="P166" s="68">
        <v>1594374</v>
      </c>
      <c r="Q166" s="69">
        <v>1722682</v>
      </c>
      <c r="R166" s="69">
        <v>964429</v>
      </c>
      <c r="S166" s="45">
        <f t="shared" si="19"/>
        <v>-0.2036812737619951</v>
      </c>
      <c r="T166" s="62">
        <v>1722682</v>
      </c>
      <c r="U166" s="63">
        <v>1722682</v>
      </c>
      <c r="V166" s="63">
        <v>701984</v>
      </c>
      <c r="W166" s="27">
        <f t="shared" si="20"/>
        <v>0</v>
      </c>
      <c r="X166" s="74">
        <v>1722682</v>
      </c>
      <c r="Y166" s="69">
        <v>1733018</v>
      </c>
      <c r="Z166" s="69">
        <v>695832</v>
      </c>
      <c r="AA166" s="40">
        <f t="shared" si="21"/>
        <v>-1.0065735014851244E-2</v>
      </c>
      <c r="AB166" s="26">
        <v>1733018</v>
      </c>
      <c r="AC166" s="14">
        <v>1738217</v>
      </c>
      <c r="AD166" s="14">
        <v>486230</v>
      </c>
      <c r="AE166" s="15">
        <f t="shared" si="22"/>
        <v>-0.12980533215899739</v>
      </c>
      <c r="AF166" s="27">
        <f t="shared" si="23"/>
        <v>-4.1699150136189954E-3</v>
      </c>
      <c r="AG166" s="77">
        <v>1694613</v>
      </c>
      <c r="AH166" s="78">
        <v>1709017</v>
      </c>
      <c r="AI166" s="79">
        <v>418000</v>
      </c>
      <c r="AJ166" s="80">
        <v>1709017</v>
      </c>
      <c r="AK166" s="81">
        <v>1715340</v>
      </c>
      <c r="AL166" s="82">
        <v>405000</v>
      </c>
      <c r="AM166" s="77">
        <v>1715340</v>
      </c>
      <c r="AN166" s="78">
        <v>1715340</v>
      </c>
      <c r="AO166" s="79">
        <v>401000</v>
      </c>
      <c r="AP166" s="83">
        <v>1715340</v>
      </c>
      <c r="AQ166" s="115">
        <v>1772803</v>
      </c>
      <c r="AR166" s="84">
        <v>398500</v>
      </c>
      <c r="AS166" s="85">
        <v>1772804</v>
      </c>
      <c r="AT166" s="85">
        <v>1839102</v>
      </c>
      <c r="AU166" s="87">
        <v>397500</v>
      </c>
      <c r="AV166" s="83">
        <v>1839102</v>
      </c>
      <c r="AW166" s="115">
        <v>1852895</v>
      </c>
      <c r="AX166" s="84">
        <v>553418</v>
      </c>
      <c r="AY166" s="131">
        <v>1852895</v>
      </c>
      <c r="AZ166" s="86">
        <v>1852895</v>
      </c>
      <c r="BA166" s="88">
        <v>445019</v>
      </c>
      <c r="BB166" s="83">
        <v>1852895</v>
      </c>
      <c r="BC166" s="115">
        <v>1908481</v>
      </c>
      <c r="BD166" s="84">
        <v>353000</v>
      </c>
      <c r="BE166" s="131">
        <v>1908481</v>
      </c>
      <c r="BF166" s="86">
        <v>1965735</v>
      </c>
      <c r="BG166" s="88">
        <v>336500</v>
      </c>
      <c r="BH166" s="83">
        <v>1965735</v>
      </c>
      <c r="BI166" s="115">
        <v>2024707</v>
      </c>
      <c r="BJ166" s="84">
        <v>416464</v>
      </c>
      <c r="BK166" s="131">
        <v>2024707</v>
      </c>
      <c r="BL166" s="86">
        <v>2024707</v>
      </c>
      <c r="BM166" s="88">
        <v>336000</v>
      </c>
      <c r="BN166" s="83">
        <v>2024707</v>
      </c>
      <c r="BO166" s="115">
        <v>2065201</v>
      </c>
      <c r="BP166" s="84">
        <v>333000</v>
      </c>
    </row>
    <row r="167" spans="1:68" x14ac:dyDescent="0.25">
      <c r="A167" s="7" t="s">
        <v>342</v>
      </c>
      <c r="B167" s="4" t="s">
        <v>329</v>
      </c>
      <c r="C167" s="21" t="s">
        <v>343</v>
      </c>
      <c r="D167" s="62">
        <v>637558</v>
      </c>
      <c r="E167" s="63">
        <v>656684</v>
      </c>
      <c r="F167" s="63">
        <v>717571</v>
      </c>
      <c r="G167" s="27">
        <f t="shared" si="16"/>
        <v>0.23903615662454852</v>
      </c>
      <c r="H167" s="68">
        <v>623213</v>
      </c>
      <c r="I167" s="69">
        <v>661166</v>
      </c>
      <c r="J167" s="69">
        <v>475788</v>
      </c>
      <c r="K167" s="45">
        <f t="shared" si="17"/>
        <v>-0.23461086728070718</v>
      </c>
      <c r="L167" s="62">
        <v>623213</v>
      </c>
      <c r="M167" s="63">
        <v>661166</v>
      </c>
      <c r="N167" s="63">
        <v>455891</v>
      </c>
      <c r="O167" s="27">
        <f t="shared" si="18"/>
        <v>-0.22682611969735003</v>
      </c>
      <c r="P167" s="68">
        <v>623213</v>
      </c>
      <c r="Q167" s="69">
        <v>661166</v>
      </c>
      <c r="R167" s="69">
        <v>460203</v>
      </c>
      <c r="S167" s="45">
        <f t="shared" si="19"/>
        <v>-0.23282620698116679</v>
      </c>
      <c r="T167" s="62">
        <v>661166</v>
      </c>
      <c r="U167" s="63">
        <v>661166</v>
      </c>
      <c r="V167" s="63">
        <v>187318</v>
      </c>
      <c r="W167" s="27">
        <f t="shared" si="20"/>
        <v>0</v>
      </c>
      <c r="X167" s="74">
        <v>661166</v>
      </c>
      <c r="Y167" s="69">
        <v>665132</v>
      </c>
      <c r="Z167" s="69">
        <v>188433</v>
      </c>
      <c r="AA167" s="40">
        <f t="shared" si="21"/>
        <v>-8.3895137424296589E-3</v>
      </c>
      <c r="AB167" s="26">
        <v>665132</v>
      </c>
      <c r="AC167" s="14">
        <v>667127</v>
      </c>
      <c r="AD167" s="14">
        <v>126500</v>
      </c>
      <c r="AE167" s="15">
        <f t="shared" si="22"/>
        <v>-5.7858403547151202E-2</v>
      </c>
      <c r="AF167" s="27">
        <f t="shared" si="23"/>
        <v>-3.7038274740453592E-3</v>
      </c>
      <c r="AG167" s="77">
        <v>667127</v>
      </c>
      <c r="AH167" s="78">
        <v>672797</v>
      </c>
      <c r="AI167" s="79">
        <v>117500</v>
      </c>
      <c r="AJ167" s="80">
        <v>672797</v>
      </c>
      <c r="AK167" s="81">
        <v>675286</v>
      </c>
      <c r="AL167" s="82">
        <v>115000</v>
      </c>
      <c r="AM167" s="77">
        <v>675286</v>
      </c>
      <c r="AN167" s="78">
        <v>682277</v>
      </c>
      <c r="AO167" s="79">
        <v>110000</v>
      </c>
      <c r="AP167" s="83">
        <v>682277</v>
      </c>
      <c r="AQ167" s="115">
        <v>700971</v>
      </c>
      <c r="AR167" s="84">
        <v>109000</v>
      </c>
      <c r="AS167" s="85">
        <v>700971</v>
      </c>
      <c r="AT167" s="85">
        <v>729434</v>
      </c>
      <c r="AU167" s="87">
        <v>131000</v>
      </c>
      <c r="AV167" s="83">
        <v>730987</v>
      </c>
      <c r="AW167" s="115">
        <v>736469</v>
      </c>
      <c r="AX167" s="84">
        <v>135000</v>
      </c>
      <c r="AY167" s="131">
        <v>736469</v>
      </c>
      <c r="AZ167" s="86">
        <v>736469</v>
      </c>
      <c r="BA167" s="88">
        <v>187004</v>
      </c>
      <c r="BB167" s="83">
        <v>736469</v>
      </c>
      <c r="BC167" s="115">
        <v>794787</v>
      </c>
      <c r="BD167" s="84">
        <v>303086</v>
      </c>
      <c r="BE167" s="131">
        <v>797255</v>
      </c>
      <c r="BF167" s="86">
        <v>821172</v>
      </c>
      <c r="BG167" s="88">
        <v>171205</v>
      </c>
      <c r="BH167" s="83">
        <v>849260</v>
      </c>
      <c r="BI167" s="115">
        <v>874737</v>
      </c>
      <c r="BJ167" s="84">
        <v>424236</v>
      </c>
      <c r="BK167" s="131">
        <v>874737</v>
      </c>
      <c r="BL167" s="86">
        <v>874737</v>
      </c>
      <c r="BM167" s="88">
        <v>562945</v>
      </c>
      <c r="BN167" s="83">
        <v>874737</v>
      </c>
      <c r="BO167" s="115">
        <v>892231</v>
      </c>
      <c r="BP167" s="84">
        <v>518148</v>
      </c>
    </row>
    <row r="168" spans="1:68" x14ac:dyDescent="0.25">
      <c r="A168" s="7" t="s">
        <v>344</v>
      </c>
      <c r="B168" s="4" t="s">
        <v>329</v>
      </c>
      <c r="C168" s="21" t="s">
        <v>345</v>
      </c>
      <c r="D168" s="62">
        <v>4674665</v>
      </c>
      <c r="E168" s="63">
        <v>4814904</v>
      </c>
      <c r="F168" s="63">
        <v>5261335</v>
      </c>
      <c r="G168" s="27">
        <f t="shared" si="16"/>
        <v>0.23904239180459202</v>
      </c>
      <c r="H168" s="68">
        <v>4674978</v>
      </c>
      <c r="I168" s="69">
        <v>4959683</v>
      </c>
      <c r="J168" s="69">
        <v>4608366</v>
      </c>
      <c r="K168" s="45">
        <f t="shared" si="17"/>
        <v>-4.2942578319431668</v>
      </c>
      <c r="L168" s="62">
        <v>4674978</v>
      </c>
      <c r="M168" s="63">
        <v>4959683</v>
      </c>
      <c r="N168" s="63">
        <v>4451447</v>
      </c>
      <c r="O168" s="27">
        <f t="shared" si="18"/>
        <v>-1.2736712133887469</v>
      </c>
      <c r="P168" s="68">
        <v>4674978</v>
      </c>
      <c r="Q168" s="69">
        <v>4959683</v>
      </c>
      <c r="R168" s="69">
        <v>4445166</v>
      </c>
      <c r="S168" s="45">
        <f t="shared" si="19"/>
        <v>-1.2388604598541417</v>
      </c>
      <c r="T168" s="62">
        <v>4959683</v>
      </c>
      <c r="U168" s="63">
        <v>4959683</v>
      </c>
      <c r="V168" s="63">
        <v>4109225</v>
      </c>
      <c r="W168" s="27">
        <f t="shared" si="20"/>
        <v>0</v>
      </c>
      <c r="X168" s="74">
        <v>4959683</v>
      </c>
      <c r="Y168" s="69">
        <v>4989441</v>
      </c>
      <c r="Z168" s="69">
        <v>4093567</v>
      </c>
      <c r="AA168" s="40">
        <f t="shared" si="21"/>
        <v>-3.4357984380845058E-2</v>
      </c>
      <c r="AB168" s="26">
        <v>4989441</v>
      </c>
      <c r="AC168" s="14">
        <v>5004409</v>
      </c>
      <c r="AD168" s="14">
        <v>3266932</v>
      </c>
      <c r="AE168" s="15">
        <f t="shared" si="22"/>
        <v>-0.23423760045406339</v>
      </c>
      <c r="AF168" s="27">
        <f t="shared" si="23"/>
        <v>-8.6896498073449832E-3</v>
      </c>
      <c r="AG168" s="77">
        <v>5004409</v>
      </c>
      <c r="AH168" s="78">
        <v>5046946</v>
      </c>
      <c r="AI168" s="79">
        <v>3240139</v>
      </c>
      <c r="AJ168" s="80">
        <v>5046946</v>
      </c>
      <c r="AK168" s="81">
        <v>5065619</v>
      </c>
      <c r="AL168" s="82">
        <v>3489859</v>
      </c>
      <c r="AM168" s="77">
        <v>5065619</v>
      </c>
      <c r="AN168" s="78">
        <v>5200705</v>
      </c>
      <c r="AO168" s="79">
        <v>3605957</v>
      </c>
      <c r="AP168" s="83">
        <v>5200706</v>
      </c>
      <c r="AQ168" s="115">
        <v>5374929</v>
      </c>
      <c r="AR168" s="84">
        <v>3665010</v>
      </c>
      <c r="AS168" s="85">
        <v>5374930</v>
      </c>
      <c r="AT168" s="85">
        <v>5516316</v>
      </c>
      <c r="AU168" s="87">
        <v>3908708</v>
      </c>
      <c r="AV168" s="83">
        <v>5516081</v>
      </c>
      <c r="AW168" s="115">
        <v>5596241</v>
      </c>
      <c r="AX168" s="84">
        <v>3846694</v>
      </c>
      <c r="AY168" s="131">
        <v>5596242</v>
      </c>
      <c r="AZ168" s="86">
        <v>5596242</v>
      </c>
      <c r="BA168" s="88">
        <v>4070667</v>
      </c>
      <c r="BB168" s="83">
        <v>5596242</v>
      </c>
      <c r="BC168" s="115">
        <v>5805400</v>
      </c>
      <c r="BD168" s="84">
        <v>4092102</v>
      </c>
      <c r="BE168" s="131">
        <v>5807375</v>
      </c>
      <c r="BF168" s="86">
        <v>5981596</v>
      </c>
      <c r="BG168" s="88">
        <v>4767559</v>
      </c>
      <c r="BH168" s="83">
        <v>5981596</v>
      </c>
      <c r="BI168" s="115">
        <v>6161043</v>
      </c>
      <c r="BJ168" s="84">
        <v>5525637</v>
      </c>
      <c r="BK168" s="131">
        <v>6161043</v>
      </c>
      <c r="BL168" s="86">
        <v>6161043</v>
      </c>
      <c r="BM168" s="88">
        <v>5828374</v>
      </c>
      <c r="BN168" s="83">
        <v>6161043</v>
      </c>
      <c r="BO168" s="115">
        <v>6284263</v>
      </c>
      <c r="BP168" s="84">
        <v>5935522</v>
      </c>
    </row>
    <row r="169" spans="1:68" x14ac:dyDescent="0.25">
      <c r="A169" s="7" t="s">
        <v>346</v>
      </c>
      <c r="B169" s="4" t="s">
        <v>329</v>
      </c>
      <c r="C169" s="21" t="s">
        <v>347</v>
      </c>
      <c r="D169" s="62">
        <v>1252753</v>
      </c>
      <c r="E169" s="63">
        <v>1290335</v>
      </c>
      <c r="F169" s="63">
        <v>1409973</v>
      </c>
      <c r="G169" s="27">
        <f t="shared" si="16"/>
        <v>0.23904083449942756</v>
      </c>
      <c r="H169" s="68">
        <v>1252753</v>
      </c>
      <c r="I169" s="69">
        <v>1483885</v>
      </c>
      <c r="J169" s="69">
        <v>1870515</v>
      </c>
      <c r="K169" s="45">
        <f t="shared" si="17"/>
        <v>0.37414408785260345</v>
      </c>
      <c r="L169" s="62">
        <v>1252753</v>
      </c>
      <c r="M169" s="63">
        <v>1481689</v>
      </c>
      <c r="N169" s="63">
        <v>1625768</v>
      </c>
      <c r="O169" s="27">
        <f t="shared" si="18"/>
        <v>0.61374475557283215</v>
      </c>
      <c r="P169" s="68">
        <v>1252753</v>
      </c>
      <c r="Q169" s="69">
        <v>1481689</v>
      </c>
      <c r="R169" s="69">
        <v>1618464</v>
      </c>
      <c r="S169" s="45">
        <f t="shared" si="19"/>
        <v>0.6260024992412041</v>
      </c>
      <c r="T169" s="62">
        <v>1481689</v>
      </c>
      <c r="U169" s="63">
        <v>1481689</v>
      </c>
      <c r="V169" s="63">
        <v>1261178</v>
      </c>
      <c r="W169" s="27">
        <f t="shared" si="20"/>
        <v>0</v>
      </c>
      <c r="X169" s="74">
        <v>1481689</v>
      </c>
      <c r="Y169" s="69">
        <v>1490579</v>
      </c>
      <c r="Z169" s="69">
        <v>1219010</v>
      </c>
      <c r="AA169" s="40">
        <f t="shared" si="21"/>
        <v>-3.3843588562465977E-2</v>
      </c>
      <c r="AB169" s="26">
        <v>1490579</v>
      </c>
      <c r="AC169" s="14">
        <v>1495050</v>
      </c>
      <c r="AD169" s="14">
        <v>813610</v>
      </c>
      <c r="AE169" s="15">
        <f t="shared" si="22"/>
        <v>-0.55174965785632468</v>
      </c>
      <c r="AF169" s="27">
        <f t="shared" si="23"/>
        <v>-6.604438312537206E-3</v>
      </c>
      <c r="AG169" s="77">
        <v>1495050</v>
      </c>
      <c r="AH169" s="78">
        <v>1507757</v>
      </c>
      <c r="AI169" s="79">
        <v>1003994</v>
      </c>
      <c r="AJ169" s="80">
        <v>1507757</v>
      </c>
      <c r="AK169" s="81">
        <v>1513335</v>
      </c>
      <c r="AL169" s="82">
        <v>1038474</v>
      </c>
      <c r="AM169" s="77">
        <v>1513335</v>
      </c>
      <c r="AN169" s="78">
        <v>1529634</v>
      </c>
      <c r="AO169" s="79">
        <v>1110999</v>
      </c>
      <c r="AP169" s="83">
        <v>1529634</v>
      </c>
      <c r="AQ169" s="115">
        <v>1571545</v>
      </c>
      <c r="AR169" s="84">
        <v>1060367</v>
      </c>
      <c r="AS169" s="85">
        <v>1571546</v>
      </c>
      <c r="AT169" s="85">
        <v>1601405</v>
      </c>
      <c r="AU169" s="87">
        <v>998502</v>
      </c>
      <c r="AV169" s="83">
        <v>1601405</v>
      </c>
      <c r="AW169" s="115">
        <v>1617418</v>
      </c>
      <c r="AX169" s="84">
        <v>930234</v>
      </c>
      <c r="AY169" s="131">
        <v>0</v>
      </c>
      <c r="AZ169" s="86">
        <v>0</v>
      </c>
      <c r="BA169" s="88">
        <v>0</v>
      </c>
      <c r="BB169" s="83">
        <v>0</v>
      </c>
      <c r="BC169" s="115">
        <v>0</v>
      </c>
      <c r="BD169" s="84">
        <v>0</v>
      </c>
      <c r="BE169" s="131">
        <v>0</v>
      </c>
      <c r="BF169" s="86">
        <v>0</v>
      </c>
      <c r="BG169" s="88">
        <v>0</v>
      </c>
      <c r="BH169" s="83">
        <v>0</v>
      </c>
      <c r="BI169" s="115">
        <v>0</v>
      </c>
      <c r="BJ169" s="84">
        <v>0</v>
      </c>
      <c r="BK169" s="131">
        <v>0</v>
      </c>
      <c r="BL169" s="86">
        <v>0</v>
      </c>
      <c r="BM169" s="88">
        <v>0</v>
      </c>
      <c r="BN169" s="83">
        <v>0</v>
      </c>
      <c r="BO169" s="115">
        <v>0</v>
      </c>
      <c r="BP169" s="84">
        <v>0</v>
      </c>
    </row>
    <row r="170" spans="1:68" x14ac:dyDescent="0.25">
      <c r="A170" s="7" t="s">
        <v>348</v>
      </c>
      <c r="B170" s="4" t="s">
        <v>329</v>
      </c>
      <c r="C170" s="21" t="s">
        <v>349</v>
      </c>
      <c r="D170" s="62">
        <v>1510458</v>
      </c>
      <c r="E170" s="63">
        <v>1555771</v>
      </c>
      <c r="F170" s="63">
        <v>1700020</v>
      </c>
      <c r="G170" s="27">
        <f t="shared" si="16"/>
        <v>0.23904052499973624</v>
      </c>
      <c r="H170" s="68">
        <v>1510458</v>
      </c>
      <c r="I170" s="69">
        <v>1602444</v>
      </c>
      <c r="J170" s="69">
        <v>1570737</v>
      </c>
      <c r="K170" s="45">
        <f t="shared" si="17"/>
        <v>1.526004081023242</v>
      </c>
      <c r="L170" s="62">
        <v>1510458</v>
      </c>
      <c r="M170" s="63">
        <v>1602444</v>
      </c>
      <c r="N170" s="63">
        <v>1578498</v>
      </c>
      <c r="O170" s="27">
        <f t="shared" si="18"/>
        <v>1.3519400352733686</v>
      </c>
      <c r="P170" s="68">
        <v>1510458</v>
      </c>
      <c r="Q170" s="69">
        <v>1602444</v>
      </c>
      <c r="R170" s="69">
        <v>1587673</v>
      </c>
      <c r="S170" s="45">
        <f t="shared" si="19"/>
        <v>1.1912970277795765</v>
      </c>
      <c r="T170" s="62">
        <v>1602444</v>
      </c>
      <c r="U170" s="63">
        <v>1602444</v>
      </c>
      <c r="V170" s="63">
        <v>1314220</v>
      </c>
      <c r="W170" s="27">
        <f t="shared" si="20"/>
        <v>0</v>
      </c>
      <c r="X170" s="74">
        <v>1602444</v>
      </c>
      <c r="Y170" s="69">
        <v>1612058</v>
      </c>
      <c r="Z170" s="69">
        <v>1326463</v>
      </c>
      <c r="AA170" s="40">
        <f t="shared" si="21"/>
        <v>-3.4835731445280654E-2</v>
      </c>
      <c r="AB170" s="26">
        <v>1612058</v>
      </c>
      <c r="AC170" s="14">
        <v>1616894</v>
      </c>
      <c r="AD170" s="14">
        <v>1128191</v>
      </c>
      <c r="AE170" s="15">
        <f t="shared" si="22"/>
        <v>-0.27843366024270993</v>
      </c>
      <c r="AF170" s="27">
        <f t="shared" si="23"/>
        <v>-9.9944819547520287E-3</v>
      </c>
      <c r="AG170" s="77">
        <v>1616894</v>
      </c>
      <c r="AH170" s="78">
        <v>1630637</v>
      </c>
      <c r="AI170" s="79">
        <v>1065152</v>
      </c>
      <c r="AJ170" s="80">
        <v>1630637</v>
      </c>
      <c r="AK170" s="81">
        <v>1636670</v>
      </c>
      <c r="AL170" s="82">
        <v>873107</v>
      </c>
      <c r="AM170" s="77">
        <v>1636670</v>
      </c>
      <c r="AN170" s="78">
        <v>1658375</v>
      </c>
      <c r="AO170" s="79">
        <v>778863</v>
      </c>
      <c r="AP170" s="83">
        <v>1658375</v>
      </c>
      <c r="AQ170" s="115">
        <v>1713930</v>
      </c>
      <c r="AR170" s="84">
        <v>920441</v>
      </c>
      <c r="AS170" s="85">
        <v>1713931</v>
      </c>
      <c r="AT170" s="85">
        <v>1746495</v>
      </c>
      <c r="AU170" s="87">
        <v>1004618</v>
      </c>
      <c r="AV170" s="83">
        <v>1746496</v>
      </c>
      <c r="AW170" s="115">
        <v>1763960</v>
      </c>
      <c r="AX170" s="84">
        <v>1042715</v>
      </c>
      <c r="AY170" s="131">
        <v>1763961</v>
      </c>
      <c r="AZ170" s="86">
        <v>1763961</v>
      </c>
      <c r="BA170" s="88">
        <v>972690</v>
      </c>
      <c r="BB170" s="83">
        <v>1763961</v>
      </c>
      <c r="BC170" s="115">
        <v>1832373</v>
      </c>
      <c r="BD170" s="84">
        <v>1093075</v>
      </c>
      <c r="BE170" s="131">
        <v>1833264</v>
      </c>
      <c r="BF170" s="86">
        <v>1888261</v>
      </c>
      <c r="BG170" s="88">
        <v>1200293</v>
      </c>
      <c r="BH170" s="83">
        <v>1888261</v>
      </c>
      <c r="BI170" s="115">
        <v>1944908</v>
      </c>
      <c r="BJ170" s="84">
        <v>1370169</v>
      </c>
      <c r="BK170" s="131">
        <v>1944908</v>
      </c>
      <c r="BL170" s="86">
        <v>1944908</v>
      </c>
      <c r="BM170" s="88">
        <v>1668962</v>
      </c>
      <c r="BN170" s="83">
        <v>1944908</v>
      </c>
      <c r="BO170" s="115">
        <v>1983806</v>
      </c>
      <c r="BP170" s="84">
        <v>1523550</v>
      </c>
    </row>
    <row r="171" spans="1:68" x14ac:dyDescent="0.25">
      <c r="A171" s="7" t="s">
        <v>350</v>
      </c>
      <c r="B171" s="4" t="s">
        <v>329</v>
      </c>
      <c r="C171" s="21" t="s">
        <v>351</v>
      </c>
      <c r="D171" s="62">
        <v>0</v>
      </c>
      <c r="E171" s="63">
        <v>0</v>
      </c>
      <c r="F171" s="63">
        <v>0</v>
      </c>
      <c r="G171" s="27">
        <v>0</v>
      </c>
      <c r="H171" s="68">
        <v>0</v>
      </c>
      <c r="I171" s="69">
        <v>0</v>
      </c>
      <c r="J171" s="69">
        <v>0</v>
      </c>
      <c r="K171" s="45">
        <v>0</v>
      </c>
      <c r="L171" s="62">
        <v>0</v>
      </c>
      <c r="M171" s="63">
        <v>0</v>
      </c>
      <c r="N171" s="63">
        <v>0</v>
      </c>
      <c r="O171" s="27">
        <v>0</v>
      </c>
      <c r="P171" s="68">
        <v>0</v>
      </c>
      <c r="Q171" s="69">
        <v>0</v>
      </c>
      <c r="R171" s="69">
        <v>0</v>
      </c>
      <c r="S171" s="45">
        <v>0</v>
      </c>
      <c r="T171" s="62">
        <v>0</v>
      </c>
      <c r="U171" s="63">
        <v>0</v>
      </c>
      <c r="V171" s="63">
        <v>0</v>
      </c>
      <c r="W171" s="27">
        <v>0</v>
      </c>
      <c r="X171" s="74">
        <v>0</v>
      </c>
      <c r="Y171" s="69">
        <v>0</v>
      </c>
      <c r="Z171" s="69">
        <v>0</v>
      </c>
      <c r="AA171" s="40">
        <v>0</v>
      </c>
      <c r="AB171" s="26">
        <v>0</v>
      </c>
      <c r="AC171" s="14">
        <v>0</v>
      </c>
      <c r="AD171" s="14">
        <v>0</v>
      </c>
      <c r="AE171" s="15">
        <v>0</v>
      </c>
      <c r="AF171" s="27">
        <v>0</v>
      </c>
      <c r="AG171" s="77">
        <v>0</v>
      </c>
      <c r="AH171" s="78">
        <v>0</v>
      </c>
      <c r="AI171" s="79">
        <v>0</v>
      </c>
      <c r="AJ171" s="80">
        <v>0</v>
      </c>
      <c r="AK171" s="81">
        <v>0</v>
      </c>
      <c r="AL171" s="82">
        <v>0</v>
      </c>
      <c r="AM171" s="77">
        <v>0</v>
      </c>
      <c r="AN171" s="78">
        <v>0</v>
      </c>
      <c r="AO171" s="79">
        <v>0</v>
      </c>
      <c r="AP171" s="83">
        <v>0</v>
      </c>
      <c r="AQ171" s="115">
        <v>0</v>
      </c>
      <c r="AR171" s="84">
        <v>0</v>
      </c>
      <c r="AS171" s="85">
        <v>0</v>
      </c>
      <c r="AT171" s="85">
        <v>0</v>
      </c>
      <c r="AU171" s="87">
        <v>0</v>
      </c>
      <c r="AV171" s="83">
        <v>0</v>
      </c>
      <c r="AW171" s="115">
        <v>0</v>
      </c>
      <c r="AX171" s="84">
        <v>0</v>
      </c>
      <c r="AY171" s="131">
        <v>4543786</v>
      </c>
      <c r="AZ171" s="86">
        <v>4543786</v>
      </c>
      <c r="BA171" s="88">
        <v>2703032</v>
      </c>
      <c r="BB171" s="83">
        <v>4543786</v>
      </c>
      <c r="BC171" s="115">
        <v>4680099</v>
      </c>
      <c r="BD171" s="84">
        <v>2707782</v>
      </c>
      <c r="BE171" s="131">
        <v>4680099</v>
      </c>
      <c r="BF171" s="86">
        <v>4820501</v>
      </c>
      <c r="BG171" s="88">
        <v>2830444</v>
      </c>
      <c r="BH171" s="83">
        <v>4820501</v>
      </c>
      <c r="BI171" s="115">
        <v>4965116</v>
      </c>
      <c r="BJ171" s="84">
        <v>2880459</v>
      </c>
      <c r="BK171" s="131">
        <v>4965116</v>
      </c>
      <c r="BL171" s="86">
        <v>4965116</v>
      </c>
      <c r="BM171" s="88">
        <v>2722178</v>
      </c>
      <c r="BN171" s="83">
        <v>4965116</v>
      </c>
      <c r="BO171" s="115">
        <v>5064418</v>
      </c>
      <c r="BP171" s="84">
        <v>2808920</v>
      </c>
    </row>
    <row r="172" spans="1:68" x14ac:dyDescent="0.25">
      <c r="A172" s="7" t="s">
        <v>352</v>
      </c>
      <c r="B172" s="4" t="s">
        <v>354</v>
      </c>
      <c r="C172" s="21" t="s">
        <v>353</v>
      </c>
      <c r="D172" s="62">
        <v>5391151</v>
      </c>
      <c r="E172" s="63">
        <v>5957732</v>
      </c>
      <c r="F172" s="63">
        <v>8224059</v>
      </c>
      <c r="G172" s="27">
        <f t="shared" si="16"/>
        <v>0.19999978820349973</v>
      </c>
      <c r="H172" s="68">
        <v>5391151</v>
      </c>
      <c r="I172" s="69">
        <v>6236549</v>
      </c>
      <c r="J172" s="69">
        <v>7645547</v>
      </c>
      <c r="K172" s="45">
        <f t="shared" si="17"/>
        <v>0.37499977821110397</v>
      </c>
      <c r="L172" s="62">
        <v>5391151</v>
      </c>
      <c r="M172" s="63">
        <v>6233180</v>
      </c>
      <c r="N172" s="63">
        <v>6538774</v>
      </c>
      <c r="O172" s="27">
        <f t="shared" si="18"/>
        <v>0.73371568886298022</v>
      </c>
      <c r="P172" s="68">
        <v>5391151</v>
      </c>
      <c r="Q172" s="69">
        <v>6233180</v>
      </c>
      <c r="R172" s="69">
        <v>6471334</v>
      </c>
      <c r="S172" s="45">
        <f t="shared" si="19"/>
        <v>0.77952439540337148</v>
      </c>
      <c r="T172" s="62">
        <v>6233180</v>
      </c>
      <c r="U172" s="63">
        <v>6233180</v>
      </c>
      <c r="V172" s="63">
        <v>5347925</v>
      </c>
      <c r="W172" s="27">
        <f t="shared" si="20"/>
        <v>0</v>
      </c>
      <c r="X172" s="74">
        <v>6233180</v>
      </c>
      <c r="Y172" s="69">
        <v>6270579</v>
      </c>
      <c r="Z172" s="69">
        <v>5300738</v>
      </c>
      <c r="AA172" s="40">
        <f t="shared" si="21"/>
        <v>-4.0108660914030043E-2</v>
      </c>
      <c r="AB172" s="26">
        <v>6270579</v>
      </c>
      <c r="AC172" s="14">
        <v>6289390</v>
      </c>
      <c r="AD172" s="14">
        <v>5905164</v>
      </c>
      <c r="AE172" s="15">
        <f t="shared" si="22"/>
        <v>1.7475024950730818</v>
      </c>
      <c r="AF172" s="27">
        <f t="shared" si="23"/>
        <v>-5.1478456002079828E-2</v>
      </c>
      <c r="AG172" s="77">
        <v>6289390</v>
      </c>
      <c r="AH172" s="78">
        <v>6342849</v>
      </c>
      <c r="AI172" s="79">
        <v>5670363</v>
      </c>
      <c r="AJ172" s="80">
        <v>6342849</v>
      </c>
      <c r="AK172" s="81">
        <v>6366317</v>
      </c>
      <c r="AL172" s="82">
        <v>5545596</v>
      </c>
      <c r="AM172" s="77">
        <v>6366317</v>
      </c>
      <c r="AN172" s="78">
        <v>6377776</v>
      </c>
      <c r="AO172" s="79">
        <v>5085802</v>
      </c>
      <c r="AP172" s="83">
        <v>6377776</v>
      </c>
      <c r="AQ172" s="115">
        <v>6552527</v>
      </c>
      <c r="AR172" s="84">
        <v>4884120</v>
      </c>
      <c r="AS172" s="85">
        <v>6552527</v>
      </c>
      <c r="AT172" s="85">
        <v>6746796</v>
      </c>
      <c r="AU172" s="87">
        <v>5250955</v>
      </c>
      <c r="AV172" s="83">
        <v>6746671</v>
      </c>
      <c r="AW172" s="115">
        <v>6937033</v>
      </c>
      <c r="AX172" s="84">
        <v>5248277</v>
      </c>
      <c r="AY172" s="131">
        <v>6937033</v>
      </c>
      <c r="AZ172" s="86">
        <v>6937033</v>
      </c>
      <c r="BA172" s="88">
        <v>5447270</v>
      </c>
      <c r="BB172" s="83">
        <v>6937033</v>
      </c>
      <c r="BC172" s="115">
        <v>7145143</v>
      </c>
      <c r="BD172" s="84">
        <v>5769860</v>
      </c>
      <c r="BE172" s="131">
        <v>7145143</v>
      </c>
      <c r="BF172" s="86">
        <v>7359497</v>
      </c>
      <c r="BG172" s="88">
        <v>6402241</v>
      </c>
      <c r="BH172" s="83">
        <v>7359497</v>
      </c>
      <c r="BI172" s="115">
        <v>7580281</v>
      </c>
      <c r="BJ172" s="84">
        <v>7186262</v>
      </c>
      <c r="BK172" s="131">
        <v>7580281</v>
      </c>
      <c r="BL172" s="86">
        <v>7580281</v>
      </c>
      <c r="BM172" s="88">
        <v>7339637</v>
      </c>
      <c r="BN172" s="83">
        <v>7580281</v>
      </c>
      <c r="BO172" s="115">
        <v>7731886</v>
      </c>
      <c r="BP172" s="84">
        <v>7453884</v>
      </c>
    </row>
    <row r="173" spans="1:68" x14ac:dyDescent="0.25">
      <c r="A173" s="7" t="s">
        <v>355</v>
      </c>
      <c r="B173" s="4" t="s">
        <v>354</v>
      </c>
      <c r="C173" s="21" t="s">
        <v>356</v>
      </c>
      <c r="D173" s="62">
        <v>3778361</v>
      </c>
      <c r="E173" s="63">
        <v>4331542</v>
      </c>
      <c r="F173" s="63">
        <v>6544267</v>
      </c>
      <c r="G173" s="27">
        <f t="shared" si="16"/>
        <v>0.19999992769096275</v>
      </c>
      <c r="H173" s="68">
        <v>3780670</v>
      </c>
      <c r="I173" s="69">
        <v>4774261</v>
      </c>
      <c r="J173" s="69">
        <v>6430248</v>
      </c>
      <c r="K173" s="45">
        <f t="shared" si="17"/>
        <v>0.37467320440124335</v>
      </c>
      <c r="L173" s="62">
        <v>3780670</v>
      </c>
      <c r="M173" s="63">
        <v>4773604</v>
      </c>
      <c r="N173" s="63">
        <v>6609366</v>
      </c>
      <c r="O173" s="27">
        <f t="shared" si="18"/>
        <v>0.35102181358477547</v>
      </c>
      <c r="P173" s="68">
        <v>3780670</v>
      </c>
      <c r="Q173" s="69">
        <v>4773604</v>
      </c>
      <c r="R173" s="69">
        <v>6600359</v>
      </c>
      <c r="S173" s="45">
        <f t="shared" si="19"/>
        <v>0.35214309095790353</v>
      </c>
      <c r="T173" s="62">
        <v>4773604</v>
      </c>
      <c r="U173" s="63">
        <v>4773604</v>
      </c>
      <c r="V173" s="63">
        <v>5382634</v>
      </c>
      <c r="W173" s="27">
        <f t="shared" si="20"/>
        <v>0</v>
      </c>
      <c r="X173" s="74">
        <v>4773604</v>
      </c>
      <c r="Y173" s="69">
        <v>4802245</v>
      </c>
      <c r="Z173" s="69">
        <v>5470789</v>
      </c>
      <c r="AA173" s="40">
        <f t="shared" si="21"/>
        <v>4.1080918264162311E-2</v>
      </c>
      <c r="AB173" s="26">
        <v>4802245</v>
      </c>
      <c r="AC173" s="14">
        <v>4816651</v>
      </c>
      <c r="AD173" s="14">
        <v>5279534</v>
      </c>
      <c r="AE173" s="15">
        <f t="shared" si="22"/>
        <v>0.69165246110874634</v>
      </c>
      <c r="AF173" s="27">
        <f t="shared" si="23"/>
        <v>3.018297090442059E-2</v>
      </c>
      <c r="AG173" s="77">
        <v>4816651</v>
      </c>
      <c r="AH173" s="78">
        <v>4857592</v>
      </c>
      <c r="AI173" s="79">
        <v>5071971</v>
      </c>
      <c r="AJ173" s="80">
        <v>4857592</v>
      </c>
      <c r="AK173" s="81">
        <v>4875565</v>
      </c>
      <c r="AL173" s="82">
        <v>4916451</v>
      </c>
      <c r="AM173" s="77">
        <v>4875565</v>
      </c>
      <c r="AN173" s="78">
        <v>5014186</v>
      </c>
      <c r="AO173" s="79">
        <v>4697602</v>
      </c>
      <c r="AP173" s="83">
        <v>5014187</v>
      </c>
      <c r="AQ173" s="115">
        <v>5182162</v>
      </c>
      <c r="AR173" s="84">
        <v>4802817</v>
      </c>
      <c r="AS173" s="85">
        <v>5182162</v>
      </c>
      <c r="AT173" s="85">
        <v>5350543</v>
      </c>
      <c r="AU173" s="87">
        <v>4713155</v>
      </c>
      <c r="AV173" s="83">
        <v>5350413</v>
      </c>
      <c r="AW173" s="115">
        <v>5513602</v>
      </c>
      <c r="AX173" s="84">
        <v>4738700</v>
      </c>
      <c r="AY173" s="131">
        <v>5513602</v>
      </c>
      <c r="AZ173" s="86">
        <v>5513602</v>
      </c>
      <c r="BA173" s="88">
        <v>4841473</v>
      </c>
      <c r="BB173" s="83">
        <v>5513602</v>
      </c>
      <c r="BC173" s="115">
        <v>5679010</v>
      </c>
      <c r="BD173" s="84">
        <v>4814021</v>
      </c>
      <c r="BE173" s="131">
        <v>5679010</v>
      </c>
      <c r="BF173" s="86">
        <v>6083790</v>
      </c>
      <c r="BG173" s="88">
        <v>6488570</v>
      </c>
      <c r="BH173" s="83">
        <v>6058974</v>
      </c>
      <c r="BI173" s="115">
        <v>7910355</v>
      </c>
      <c r="BJ173" s="84">
        <v>7910355</v>
      </c>
      <c r="BK173" s="131">
        <v>7797460</v>
      </c>
      <c r="BL173" s="86">
        <v>8716084</v>
      </c>
      <c r="BM173" s="88">
        <v>8716084</v>
      </c>
      <c r="BN173" s="83">
        <v>8679713</v>
      </c>
      <c r="BO173" s="115">
        <v>9098278</v>
      </c>
      <c r="BP173" s="84">
        <v>9098278</v>
      </c>
    </row>
    <row r="174" spans="1:68" x14ac:dyDescent="0.25">
      <c r="A174" s="7" t="s">
        <v>357</v>
      </c>
      <c r="B174" s="4" t="s">
        <v>354</v>
      </c>
      <c r="C174" s="21" t="s">
        <v>358</v>
      </c>
      <c r="D174" s="62">
        <v>15388465</v>
      </c>
      <c r="E174" s="63">
        <v>15950848</v>
      </c>
      <c r="F174" s="63">
        <v>18200384</v>
      </c>
      <c r="G174" s="27">
        <f t="shared" si="16"/>
        <v>0.19999971549678353</v>
      </c>
      <c r="H174" s="68">
        <v>15388349</v>
      </c>
      <c r="I174" s="69">
        <v>16516312</v>
      </c>
      <c r="J174" s="69">
        <v>18396252</v>
      </c>
      <c r="K174" s="45">
        <f t="shared" si="17"/>
        <v>0.3750142546663045</v>
      </c>
      <c r="L174" s="62">
        <v>15388349</v>
      </c>
      <c r="M174" s="63">
        <v>16524126</v>
      </c>
      <c r="N174" s="63">
        <v>20859551</v>
      </c>
      <c r="O174" s="27">
        <f t="shared" si="18"/>
        <v>0.20759186007023686</v>
      </c>
      <c r="P174" s="68">
        <v>15388349</v>
      </c>
      <c r="Q174" s="69">
        <v>16524126</v>
      </c>
      <c r="R174" s="69">
        <v>20762109</v>
      </c>
      <c r="S174" s="45">
        <f t="shared" si="19"/>
        <v>0.21135610819984518</v>
      </c>
      <c r="T174" s="62">
        <v>16524126</v>
      </c>
      <c r="U174" s="63">
        <v>16524126</v>
      </c>
      <c r="V174" s="63">
        <v>20211837</v>
      </c>
      <c r="W174" s="27">
        <f t="shared" si="20"/>
        <v>0</v>
      </c>
      <c r="X174" s="74">
        <v>16524126</v>
      </c>
      <c r="Y174" s="69">
        <v>16623270</v>
      </c>
      <c r="Z174" s="69">
        <v>20273037</v>
      </c>
      <c r="AA174" s="40">
        <f t="shared" si="21"/>
        <v>2.6446079941615044E-2</v>
      </c>
      <c r="AB174" s="26">
        <v>16623270</v>
      </c>
      <c r="AC174" s="14">
        <v>16673139</v>
      </c>
      <c r="AD174" s="14">
        <v>20501110</v>
      </c>
      <c r="AE174" s="15">
        <f t="shared" si="22"/>
        <v>0.25127385140176955</v>
      </c>
      <c r="AF174" s="27">
        <f t="shared" si="23"/>
        <v>1.2859994223588389E-2</v>
      </c>
      <c r="AG174" s="77">
        <v>16673139</v>
      </c>
      <c r="AH174" s="78">
        <v>16814860</v>
      </c>
      <c r="AI174" s="79">
        <v>19607230</v>
      </c>
      <c r="AJ174" s="80">
        <v>16814860</v>
      </c>
      <c r="AK174" s="81">
        <v>16940708</v>
      </c>
      <c r="AL174" s="82">
        <v>19961075</v>
      </c>
      <c r="AM174" s="77">
        <v>16939788</v>
      </c>
      <c r="AN174" s="78">
        <v>17905700</v>
      </c>
      <c r="AO174" s="79">
        <v>20074251</v>
      </c>
      <c r="AP174" s="83">
        <v>17899432</v>
      </c>
      <c r="AQ174" s="115">
        <v>18499062</v>
      </c>
      <c r="AR174" s="84">
        <v>20172669</v>
      </c>
      <c r="AS174" s="85">
        <v>18499063</v>
      </c>
      <c r="AT174" s="85">
        <v>19244552</v>
      </c>
      <c r="AU174" s="87">
        <v>20228852</v>
      </c>
      <c r="AV174" s="83">
        <v>19243927</v>
      </c>
      <c r="AW174" s="115">
        <v>19708344</v>
      </c>
      <c r="AX174" s="84">
        <v>20775780</v>
      </c>
      <c r="AY174" s="131">
        <v>19708344</v>
      </c>
      <c r="AZ174" s="86">
        <v>19708344</v>
      </c>
      <c r="BA174" s="88">
        <v>20684210</v>
      </c>
      <c r="BB174" s="83">
        <v>19708344</v>
      </c>
      <c r="BC174" s="115">
        <v>20299594</v>
      </c>
      <c r="BD174" s="84">
        <v>20562775</v>
      </c>
      <c r="BE174" s="131">
        <v>20299594</v>
      </c>
      <c r="BF174" s="86">
        <v>20908581</v>
      </c>
      <c r="BG174" s="88">
        <v>20187328</v>
      </c>
      <c r="BH174" s="83">
        <v>20908581</v>
      </c>
      <c r="BI174" s="115">
        <v>21567168</v>
      </c>
      <c r="BJ174" s="84">
        <v>21567168</v>
      </c>
      <c r="BK174" s="131">
        <v>21535838</v>
      </c>
      <c r="BL174" s="86">
        <v>22943710</v>
      </c>
      <c r="BM174" s="88">
        <v>22943710</v>
      </c>
      <c r="BN174" s="83">
        <v>22931757</v>
      </c>
      <c r="BO174" s="115">
        <v>25306106</v>
      </c>
      <c r="BP174" s="84">
        <v>25306106</v>
      </c>
    </row>
    <row r="175" spans="1:68" x14ac:dyDescent="0.25">
      <c r="A175" s="7" t="s">
        <v>359</v>
      </c>
      <c r="B175" s="4" t="s">
        <v>354</v>
      </c>
      <c r="C175" s="21" t="s">
        <v>360</v>
      </c>
      <c r="D175" s="62">
        <v>6007122</v>
      </c>
      <c r="E175" s="63">
        <v>6187335</v>
      </c>
      <c r="F175" s="63">
        <v>6770138</v>
      </c>
      <c r="G175" s="27">
        <f t="shared" si="16"/>
        <v>0.23618508655126497</v>
      </c>
      <c r="H175" s="68">
        <v>6007122</v>
      </c>
      <c r="I175" s="69">
        <v>6372955</v>
      </c>
      <c r="J175" s="69">
        <v>5624341</v>
      </c>
      <c r="K175" s="45">
        <f t="shared" si="17"/>
        <v>-0.95572403018958618</v>
      </c>
      <c r="L175" s="62">
        <v>6007122</v>
      </c>
      <c r="M175" s="63">
        <v>6372955</v>
      </c>
      <c r="N175" s="63">
        <v>4741187</v>
      </c>
      <c r="O175" s="27">
        <f t="shared" si="18"/>
        <v>-0.28898245170565628</v>
      </c>
      <c r="P175" s="68">
        <v>6007122</v>
      </c>
      <c r="Q175" s="69">
        <v>6372955</v>
      </c>
      <c r="R175" s="69">
        <v>4736357</v>
      </c>
      <c r="S175" s="45">
        <f t="shared" si="19"/>
        <v>-0.28788406983195164</v>
      </c>
      <c r="T175" s="62">
        <v>6372955</v>
      </c>
      <c r="U175" s="63">
        <v>6372955</v>
      </c>
      <c r="V175" s="63">
        <v>4320321</v>
      </c>
      <c r="W175" s="27">
        <f t="shared" si="20"/>
        <v>0</v>
      </c>
      <c r="X175" s="74">
        <v>6372955</v>
      </c>
      <c r="Y175" s="69">
        <v>6411192</v>
      </c>
      <c r="Z175" s="69">
        <v>4340573</v>
      </c>
      <c r="AA175" s="40">
        <f t="shared" si="21"/>
        <v>-1.8813884397716571E-2</v>
      </c>
      <c r="AB175" s="26">
        <v>6411192</v>
      </c>
      <c r="AC175" s="14">
        <v>6430425</v>
      </c>
      <c r="AD175" s="14">
        <v>4119528</v>
      </c>
      <c r="AE175" s="15">
        <f t="shared" si="22"/>
        <v>-0.22425532185416991</v>
      </c>
      <c r="AF175" s="27">
        <f t="shared" si="23"/>
        <v>-8.39259158410657E-3</v>
      </c>
      <c r="AG175" s="77">
        <v>6430425</v>
      </c>
      <c r="AH175" s="78">
        <v>6485083</v>
      </c>
      <c r="AI175" s="79">
        <v>4005154</v>
      </c>
      <c r="AJ175" s="80">
        <v>6485083</v>
      </c>
      <c r="AK175" s="81">
        <v>6509077</v>
      </c>
      <c r="AL175" s="82">
        <v>3926678</v>
      </c>
      <c r="AM175" s="77">
        <v>6509077</v>
      </c>
      <c r="AN175" s="78">
        <v>6509077</v>
      </c>
      <c r="AO175" s="79">
        <v>3658126</v>
      </c>
      <c r="AP175" s="83">
        <v>6509077</v>
      </c>
      <c r="AQ175" s="115">
        <v>6687425</v>
      </c>
      <c r="AR175" s="84">
        <v>3664873</v>
      </c>
      <c r="AS175" s="85">
        <v>6687426</v>
      </c>
      <c r="AT175" s="85">
        <v>6814487</v>
      </c>
      <c r="AU175" s="87">
        <v>3835981</v>
      </c>
      <c r="AV175" s="83">
        <v>6814487</v>
      </c>
      <c r="AW175" s="115">
        <v>6865595</v>
      </c>
      <c r="AX175" s="84">
        <v>3685015</v>
      </c>
      <c r="AY175" s="131">
        <v>6865596</v>
      </c>
      <c r="AZ175" s="86">
        <v>6865596</v>
      </c>
      <c r="BA175" s="88">
        <v>3979371</v>
      </c>
      <c r="BB175" s="83">
        <v>6865596</v>
      </c>
      <c r="BC175" s="115">
        <v>7131594</v>
      </c>
      <c r="BD175" s="84">
        <v>4157241</v>
      </c>
      <c r="BE175" s="131">
        <v>7136691</v>
      </c>
      <c r="BF175" s="86">
        <v>7350791</v>
      </c>
      <c r="BG175" s="88">
        <v>4460331</v>
      </c>
      <c r="BH175" s="83">
        <v>7350791</v>
      </c>
      <c r="BI175" s="115">
        <v>7571314</v>
      </c>
      <c r="BJ175" s="84">
        <v>4914455</v>
      </c>
      <c r="BK175" s="131">
        <v>7571314</v>
      </c>
      <c r="BL175" s="86">
        <v>7571314</v>
      </c>
      <c r="BM175" s="88">
        <v>4649908</v>
      </c>
      <c r="BN175" s="83">
        <v>7571314</v>
      </c>
      <c r="BO175" s="115">
        <v>7722740</v>
      </c>
      <c r="BP175" s="84">
        <v>4493863</v>
      </c>
    </row>
    <row r="176" spans="1:68" x14ac:dyDescent="0.25">
      <c r="A176" s="7" t="s">
        <v>361</v>
      </c>
      <c r="B176" s="4" t="s">
        <v>354</v>
      </c>
      <c r="C176" s="21" t="s">
        <v>362</v>
      </c>
      <c r="D176" s="62">
        <v>17503193</v>
      </c>
      <c r="E176" s="63">
        <v>19072018</v>
      </c>
      <c r="F176" s="63">
        <v>25347321</v>
      </c>
      <c r="G176" s="27">
        <f t="shared" si="16"/>
        <v>0.19999992350966225</v>
      </c>
      <c r="H176" s="68">
        <v>17503193</v>
      </c>
      <c r="I176" s="69">
        <v>21062997</v>
      </c>
      <c r="J176" s="69">
        <v>26996005</v>
      </c>
      <c r="K176" s="45">
        <f t="shared" si="17"/>
        <v>0.37499994732856817</v>
      </c>
      <c r="L176" s="62">
        <v>17503193</v>
      </c>
      <c r="M176" s="63">
        <v>21062092</v>
      </c>
      <c r="N176" s="63">
        <v>29725695</v>
      </c>
      <c r="O176" s="27">
        <f t="shared" si="18"/>
        <v>0.29117598017165391</v>
      </c>
      <c r="P176" s="68">
        <v>17503193</v>
      </c>
      <c r="Q176" s="69">
        <v>21062092</v>
      </c>
      <c r="R176" s="69">
        <v>29580458</v>
      </c>
      <c r="S176" s="45">
        <f t="shared" si="19"/>
        <v>0.29467756151744623</v>
      </c>
      <c r="T176" s="62">
        <v>21062092</v>
      </c>
      <c r="U176" s="63">
        <v>21062092</v>
      </c>
      <c r="V176" s="63">
        <v>28312180</v>
      </c>
      <c r="W176" s="27">
        <f t="shared" si="20"/>
        <v>0</v>
      </c>
      <c r="X176" s="74">
        <v>21062092</v>
      </c>
      <c r="Y176" s="69">
        <v>21188464</v>
      </c>
      <c r="Z176" s="69">
        <v>27807896</v>
      </c>
      <c r="AA176" s="40">
        <f t="shared" si="21"/>
        <v>1.8733423028596739E-2</v>
      </c>
      <c r="AB176" s="26">
        <v>21188464</v>
      </c>
      <c r="AC176" s="14">
        <v>21252029</v>
      </c>
      <c r="AD176" s="14">
        <v>26731130</v>
      </c>
      <c r="AE176" s="15">
        <f t="shared" si="22"/>
        <v>0.40624854721049786</v>
      </c>
      <c r="AF176" s="27">
        <f t="shared" si="23"/>
        <v>1.1468307850409892E-2</v>
      </c>
      <c r="AG176" s="77">
        <v>21252029</v>
      </c>
      <c r="AH176" s="78">
        <v>21484210</v>
      </c>
      <c r="AI176" s="79">
        <v>26639072</v>
      </c>
      <c r="AJ176" s="80">
        <v>21487412</v>
      </c>
      <c r="AK176" s="81">
        <v>21693768</v>
      </c>
      <c r="AL176" s="82">
        <v>26646323</v>
      </c>
      <c r="AM176" s="77">
        <v>21692413</v>
      </c>
      <c r="AN176" s="78">
        <v>22790837</v>
      </c>
      <c r="AO176" s="79">
        <v>25744459</v>
      </c>
      <c r="AP176" s="83">
        <v>22777897</v>
      </c>
      <c r="AQ176" s="115">
        <v>23540956</v>
      </c>
      <c r="AR176" s="84">
        <v>26574831</v>
      </c>
      <c r="AS176" s="85">
        <v>23540957</v>
      </c>
      <c r="AT176" s="85">
        <v>24407655</v>
      </c>
      <c r="AU176" s="87">
        <v>27310828</v>
      </c>
      <c r="AV176" s="83">
        <v>24407195</v>
      </c>
      <c r="AW176" s="115">
        <v>25018138</v>
      </c>
      <c r="AX176" s="84">
        <v>28213607</v>
      </c>
      <c r="AY176" s="131">
        <v>25019623</v>
      </c>
      <c r="AZ176" s="86">
        <v>25019623</v>
      </c>
      <c r="BA176" s="88">
        <v>30307489</v>
      </c>
      <c r="BB176" s="83">
        <v>25019623</v>
      </c>
      <c r="BC176" s="115">
        <v>26761330</v>
      </c>
      <c r="BD176" s="84">
        <v>31404180</v>
      </c>
      <c r="BE176" s="131">
        <v>26709463</v>
      </c>
      <c r="BF176" s="86">
        <v>29614315</v>
      </c>
      <c r="BG176" s="88">
        <v>32519167</v>
      </c>
      <c r="BH176" s="83">
        <v>29532515</v>
      </c>
      <c r="BI176" s="115">
        <v>34868784</v>
      </c>
      <c r="BJ176" s="84">
        <v>34868784</v>
      </c>
      <c r="BK176" s="131">
        <v>34946181</v>
      </c>
      <c r="BL176" s="86">
        <v>35937701</v>
      </c>
      <c r="BM176" s="88">
        <v>35937701</v>
      </c>
      <c r="BN176" s="83">
        <v>35911008</v>
      </c>
      <c r="BO176" s="115">
        <v>37272293</v>
      </c>
      <c r="BP176" s="84">
        <v>37272293</v>
      </c>
    </row>
    <row r="177" spans="1:68" x14ac:dyDescent="0.25">
      <c r="A177" s="7" t="s">
        <v>363</v>
      </c>
      <c r="B177" s="4" t="s">
        <v>354</v>
      </c>
      <c r="C177" s="21" t="s">
        <v>364</v>
      </c>
      <c r="D177" s="62">
        <v>7032293</v>
      </c>
      <c r="E177" s="63">
        <v>7695731</v>
      </c>
      <c r="F177" s="63">
        <v>10349486</v>
      </c>
      <c r="G177" s="27">
        <f t="shared" si="16"/>
        <v>0.19999981912418119</v>
      </c>
      <c r="H177" s="68">
        <v>7032293</v>
      </c>
      <c r="I177" s="69">
        <v>8117327</v>
      </c>
      <c r="J177" s="69">
        <v>9925719</v>
      </c>
      <c r="K177" s="45">
        <f t="shared" si="17"/>
        <v>0.37499974079171194</v>
      </c>
      <c r="L177" s="62">
        <v>7032293</v>
      </c>
      <c r="M177" s="63">
        <v>8109161</v>
      </c>
      <c r="N177" s="63">
        <v>10176181</v>
      </c>
      <c r="O177" s="27">
        <f t="shared" si="18"/>
        <v>0.34252746917192978</v>
      </c>
      <c r="P177" s="68">
        <v>7032293</v>
      </c>
      <c r="Q177" s="69">
        <v>8109161</v>
      </c>
      <c r="R177" s="69">
        <v>10039401</v>
      </c>
      <c r="S177" s="45">
        <f t="shared" si="19"/>
        <v>0.35810752390669043</v>
      </c>
      <c r="T177" s="62">
        <v>8109161</v>
      </c>
      <c r="U177" s="63">
        <v>8109161</v>
      </c>
      <c r="V177" s="63">
        <v>11032030</v>
      </c>
      <c r="W177" s="27">
        <f t="shared" si="20"/>
        <v>0</v>
      </c>
      <c r="X177" s="74">
        <v>8109161</v>
      </c>
      <c r="Y177" s="69">
        <v>8157815</v>
      </c>
      <c r="Z177" s="69">
        <v>10806435</v>
      </c>
      <c r="AA177" s="40">
        <f t="shared" si="21"/>
        <v>1.8038211913213118E-2</v>
      </c>
      <c r="AB177" s="26">
        <v>8157815</v>
      </c>
      <c r="AC177" s="14">
        <v>8182288</v>
      </c>
      <c r="AD177" s="14">
        <v>10478374</v>
      </c>
      <c r="AE177" s="15">
        <f t="shared" si="22"/>
        <v>0.33371096036338088</v>
      </c>
      <c r="AF177" s="27">
        <f t="shared" si="23"/>
        <v>1.0546165816081384E-2</v>
      </c>
      <c r="AG177" s="77">
        <v>8182288</v>
      </c>
      <c r="AH177" s="78">
        <v>8270560</v>
      </c>
      <c r="AI177" s="79">
        <v>10230381</v>
      </c>
      <c r="AJ177" s="80">
        <v>8271541</v>
      </c>
      <c r="AK177" s="81">
        <v>8424974</v>
      </c>
      <c r="AL177" s="82">
        <v>10251332</v>
      </c>
      <c r="AM177" s="77">
        <v>8424992</v>
      </c>
      <c r="AN177" s="78">
        <v>8920916</v>
      </c>
      <c r="AO177" s="79">
        <v>10108999</v>
      </c>
      <c r="AP177" s="83">
        <v>8913503</v>
      </c>
      <c r="AQ177" s="115">
        <v>9212105</v>
      </c>
      <c r="AR177" s="84">
        <v>10859492</v>
      </c>
      <c r="AS177" s="85">
        <v>9212105</v>
      </c>
      <c r="AT177" s="85">
        <v>9570934</v>
      </c>
      <c r="AU177" s="87">
        <v>10923480</v>
      </c>
      <c r="AV177" s="83">
        <v>9572081</v>
      </c>
      <c r="AW177" s="115">
        <v>9818511</v>
      </c>
      <c r="AX177" s="84">
        <v>11169258</v>
      </c>
      <c r="AY177" s="131">
        <v>9816557</v>
      </c>
      <c r="AZ177" s="86">
        <v>9816557</v>
      </c>
      <c r="BA177" s="88">
        <v>11209467</v>
      </c>
      <c r="BB177" s="83">
        <v>9816557</v>
      </c>
      <c r="BC177" s="115">
        <v>10221555</v>
      </c>
      <c r="BD177" s="84">
        <v>11301156</v>
      </c>
      <c r="BE177" s="131">
        <v>10152381</v>
      </c>
      <c r="BF177" s="86">
        <v>10628309</v>
      </c>
      <c r="BG177" s="88">
        <v>11104236</v>
      </c>
      <c r="BH177" s="83">
        <v>10625448</v>
      </c>
      <c r="BI177" s="115">
        <v>11766385</v>
      </c>
      <c r="BJ177" s="84">
        <v>11766385</v>
      </c>
      <c r="BK177" s="131">
        <v>11747985</v>
      </c>
      <c r="BL177" s="86">
        <v>12354326</v>
      </c>
      <c r="BM177" s="88">
        <v>12354326</v>
      </c>
      <c r="BN177" s="83">
        <v>12397158</v>
      </c>
      <c r="BO177" s="115">
        <v>13214295</v>
      </c>
      <c r="BP177" s="84">
        <v>13214295</v>
      </c>
    </row>
    <row r="178" spans="1:68" x14ac:dyDescent="0.25">
      <c r="A178" s="7" t="s">
        <v>365</v>
      </c>
      <c r="B178" s="4" t="s">
        <v>354</v>
      </c>
      <c r="C178" s="21" t="s">
        <v>366</v>
      </c>
      <c r="D178" s="62">
        <v>2633055</v>
      </c>
      <c r="E178" s="63">
        <v>2899544</v>
      </c>
      <c r="F178" s="63">
        <v>3965503</v>
      </c>
      <c r="G178" s="27">
        <f t="shared" si="16"/>
        <v>0.19999954970100148</v>
      </c>
      <c r="H178" s="68">
        <v>2633055</v>
      </c>
      <c r="I178" s="69">
        <v>3094467</v>
      </c>
      <c r="J178" s="69">
        <v>3863488</v>
      </c>
      <c r="K178" s="45">
        <f t="shared" si="17"/>
        <v>0.37499969522924043</v>
      </c>
      <c r="L178" s="62">
        <v>2633055</v>
      </c>
      <c r="M178" s="63">
        <v>3100225</v>
      </c>
      <c r="N178" s="63">
        <v>3501758</v>
      </c>
      <c r="O178" s="27">
        <f t="shared" si="18"/>
        <v>0.53777873450419766</v>
      </c>
      <c r="P178" s="68">
        <v>2633055</v>
      </c>
      <c r="Q178" s="69">
        <v>3100225</v>
      </c>
      <c r="R178" s="69">
        <v>3507464</v>
      </c>
      <c r="S178" s="45">
        <f t="shared" si="19"/>
        <v>0.53426943226796608</v>
      </c>
      <c r="T178" s="62">
        <v>3100225</v>
      </c>
      <c r="U178" s="63">
        <v>3100225</v>
      </c>
      <c r="V178" s="63">
        <v>3616255</v>
      </c>
      <c r="W178" s="27">
        <f t="shared" si="20"/>
        <v>0</v>
      </c>
      <c r="X178" s="74">
        <v>3100225</v>
      </c>
      <c r="Y178" s="69">
        <v>3118826</v>
      </c>
      <c r="Z178" s="69">
        <v>3581126</v>
      </c>
      <c r="AA178" s="40">
        <f t="shared" si="21"/>
        <v>3.86794787284701E-2</v>
      </c>
      <c r="AB178" s="26">
        <v>3118826</v>
      </c>
      <c r="AC178" s="14">
        <v>3128182</v>
      </c>
      <c r="AD178" s="14">
        <v>3297777</v>
      </c>
      <c r="AE178" s="15">
        <f t="shared" si="22"/>
        <v>0.74486326614735188</v>
      </c>
      <c r="AF178" s="27">
        <f t="shared" si="23"/>
        <v>5.2282468385200419E-2</v>
      </c>
      <c r="AG178" s="77">
        <v>3128182</v>
      </c>
      <c r="AH178" s="78">
        <v>3154771</v>
      </c>
      <c r="AI178" s="79">
        <v>3400139</v>
      </c>
      <c r="AJ178" s="80">
        <v>3154771</v>
      </c>
      <c r="AK178" s="81">
        <v>3166443</v>
      </c>
      <c r="AL178" s="82">
        <v>3067196</v>
      </c>
      <c r="AM178" s="77">
        <v>3166443</v>
      </c>
      <c r="AN178" s="78">
        <v>3257870</v>
      </c>
      <c r="AO178" s="79">
        <v>2970189</v>
      </c>
      <c r="AP178" s="83">
        <v>3257870</v>
      </c>
      <c r="AQ178" s="115">
        <v>3367008</v>
      </c>
      <c r="AR178" s="84">
        <v>3069652</v>
      </c>
      <c r="AS178" s="85">
        <v>3367009</v>
      </c>
      <c r="AT178" s="85">
        <v>3492934</v>
      </c>
      <c r="AU178" s="87">
        <v>3117222</v>
      </c>
      <c r="AV178" s="83">
        <v>3492773</v>
      </c>
      <c r="AW178" s="115">
        <v>3604388</v>
      </c>
      <c r="AX178" s="84">
        <v>3049768</v>
      </c>
      <c r="AY178" s="131">
        <v>3604389</v>
      </c>
      <c r="AZ178" s="86">
        <v>3604389</v>
      </c>
      <c r="BA178" s="88">
        <v>3181447</v>
      </c>
      <c r="BB178" s="83">
        <v>3604389</v>
      </c>
      <c r="BC178" s="115">
        <v>3712520</v>
      </c>
      <c r="BD178" s="84">
        <v>2834586</v>
      </c>
      <c r="BE178" s="131">
        <v>3712520</v>
      </c>
      <c r="BF178" s="86">
        <v>3823895</v>
      </c>
      <c r="BG178" s="88">
        <v>2791977</v>
      </c>
      <c r="BH178" s="83">
        <v>3823895</v>
      </c>
      <c r="BI178" s="115">
        <v>3938611</v>
      </c>
      <c r="BJ178" s="84">
        <v>2873888</v>
      </c>
      <c r="BK178" s="131">
        <v>3938611</v>
      </c>
      <c r="BL178" s="86">
        <v>3938611</v>
      </c>
      <c r="BM178" s="88">
        <v>2571128</v>
      </c>
      <c r="BN178" s="83">
        <v>3938611</v>
      </c>
      <c r="BO178" s="115">
        <v>4017383</v>
      </c>
      <c r="BP178" s="84">
        <v>2347464</v>
      </c>
    </row>
    <row r="179" spans="1:68" x14ac:dyDescent="0.25">
      <c r="A179" s="7" t="s">
        <v>367</v>
      </c>
      <c r="B179" s="4" t="s">
        <v>369</v>
      </c>
      <c r="C179" s="21" t="s">
        <v>368</v>
      </c>
      <c r="D179" s="62">
        <v>906535</v>
      </c>
      <c r="E179" s="63">
        <v>933731</v>
      </c>
      <c r="F179" s="63">
        <v>1020305</v>
      </c>
      <c r="G179" s="27">
        <f t="shared" si="16"/>
        <v>0.23904368462687878</v>
      </c>
      <c r="H179" s="68">
        <v>906535</v>
      </c>
      <c r="I179" s="69">
        <v>961742</v>
      </c>
      <c r="J179" s="69">
        <v>620436</v>
      </c>
      <c r="K179" s="45">
        <f t="shared" si="17"/>
        <v>-0.19296467306771431</v>
      </c>
      <c r="L179" s="62">
        <v>906535</v>
      </c>
      <c r="M179" s="63">
        <v>961742</v>
      </c>
      <c r="N179" s="63">
        <v>531499</v>
      </c>
      <c r="O179" s="27">
        <f t="shared" si="18"/>
        <v>-0.14720453503130365</v>
      </c>
      <c r="P179" s="68">
        <v>906535</v>
      </c>
      <c r="Q179" s="69">
        <v>961742</v>
      </c>
      <c r="R179" s="69">
        <v>530980</v>
      </c>
      <c r="S179" s="45">
        <f t="shared" si="19"/>
        <v>-0.14700110503122046</v>
      </c>
      <c r="T179" s="62">
        <v>961742</v>
      </c>
      <c r="U179" s="63">
        <v>961742</v>
      </c>
      <c r="V179" s="63">
        <v>384082</v>
      </c>
      <c r="W179" s="27">
        <f t="shared" si="20"/>
        <v>0</v>
      </c>
      <c r="X179" s="74">
        <v>961742</v>
      </c>
      <c r="Y179" s="69">
        <v>967512</v>
      </c>
      <c r="Z179" s="69">
        <v>375522</v>
      </c>
      <c r="AA179" s="40">
        <f t="shared" si="21"/>
        <v>-9.8427211627034224E-3</v>
      </c>
      <c r="AB179" s="26">
        <v>967512</v>
      </c>
      <c r="AC179" s="14">
        <v>970414</v>
      </c>
      <c r="AD179" s="14">
        <v>320968</v>
      </c>
      <c r="AE179" s="15">
        <f t="shared" si="22"/>
        <v>-0.10908913924452709</v>
      </c>
      <c r="AF179" s="27">
        <f t="shared" si="23"/>
        <v>-4.4884802890445196E-3</v>
      </c>
      <c r="AG179" s="77">
        <v>970414</v>
      </c>
      <c r="AH179" s="78">
        <v>978662</v>
      </c>
      <c r="AI179" s="79">
        <v>294679</v>
      </c>
      <c r="AJ179" s="80">
        <v>978662</v>
      </c>
      <c r="AK179" s="81">
        <v>982283</v>
      </c>
      <c r="AL179" s="82">
        <v>323997</v>
      </c>
      <c r="AM179" s="77">
        <v>982283</v>
      </c>
      <c r="AN179" s="78">
        <v>990963</v>
      </c>
      <c r="AO179" s="79">
        <v>275256</v>
      </c>
      <c r="AP179" s="83">
        <v>990963</v>
      </c>
      <c r="AQ179" s="115">
        <v>1024160</v>
      </c>
      <c r="AR179" s="84">
        <v>311688</v>
      </c>
      <c r="AS179" s="85">
        <v>1024160</v>
      </c>
      <c r="AT179" s="85">
        <v>1043619</v>
      </c>
      <c r="AU179" s="87">
        <v>304043</v>
      </c>
      <c r="AV179" s="83">
        <v>1043619</v>
      </c>
      <c r="AW179" s="115">
        <v>1051446</v>
      </c>
      <c r="AX179" s="84">
        <v>313590</v>
      </c>
      <c r="AY179" s="131">
        <v>1051446</v>
      </c>
      <c r="AZ179" s="86">
        <v>1051446</v>
      </c>
      <c r="BA179" s="88">
        <v>327096</v>
      </c>
      <c r="BB179" s="83">
        <v>1051446</v>
      </c>
      <c r="BC179" s="115">
        <v>1088728</v>
      </c>
      <c r="BD179" s="84">
        <v>294670</v>
      </c>
      <c r="BE179" s="131">
        <v>1088183</v>
      </c>
      <c r="BF179" s="86">
        <v>1120828</v>
      </c>
      <c r="BG179" s="88">
        <v>307890</v>
      </c>
      <c r="BH179" s="83">
        <v>1120828</v>
      </c>
      <c r="BI179" s="115">
        <v>1154452</v>
      </c>
      <c r="BJ179" s="84">
        <v>322543</v>
      </c>
      <c r="BK179" s="131">
        <v>1154452</v>
      </c>
      <c r="BL179" s="86">
        <v>1154452</v>
      </c>
      <c r="BM179" s="88">
        <v>313871</v>
      </c>
      <c r="BN179" s="83">
        <v>1154452</v>
      </c>
      <c r="BO179" s="115">
        <v>1177541</v>
      </c>
      <c r="BP179" s="84">
        <v>298662</v>
      </c>
    </row>
    <row r="180" spans="1:68" x14ac:dyDescent="0.25">
      <c r="A180" s="7" t="s">
        <v>370</v>
      </c>
      <c r="B180" s="4" t="s">
        <v>369</v>
      </c>
      <c r="C180" s="21" t="s">
        <v>371</v>
      </c>
      <c r="D180" s="62">
        <v>20599124</v>
      </c>
      <c r="E180" s="63">
        <v>22566436</v>
      </c>
      <c r="F180" s="63">
        <v>30435686</v>
      </c>
      <c r="G180" s="27">
        <f t="shared" si="16"/>
        <v>0.19999995933538567</v>
      </c>
      <c r="H180" s="68">
        <v>20605170</v>
      </c>
      <c r="I180" s="69">
        <v>25297726</v>
      </c>
      <c r="J180" s="69">
        <v>33118655</v>
      </c>
      <c r="K180" s="45">
        <f t="shared" si="17"/>
        <v>0.37481883306970526</v>
      </c>
      <c r="L180" s="62">
        <v>20605170</v>
      </c>
      <c r="M180" s="63">
        <v>25293238</v>
      </c>
      <c r="N180" s="63">
        <v>35285802</v>
      </c>
      <c r="O180" s="27">
        <f t="shared" si="18"/>
        <v>0.31933693317835365</v>
      </c>
      <c r="P180" s="68">
        <v>20605170</v>
      </c>
      <c r="Q180" s="69">
        <v>25293238</v>
      </c>
      <c r="R180" s="69">
        <v>35067762</v>
      </c>
      <c r="S180" s="45">
        <f t="shared" si="19"/>
        <v>0.32415130012656101</v>
      </c>
      <c r="T180" s="62">
        <v>25293238</v>
      </c>
      <c r="U180" s="63">
        <v>25293238</v>
      </c>
      <c r="V180" s="63">
        <v>38195579</v>
      </c>
      <c r="W180" s="27">
        <f t="shared" si="20"/>
        <v>0</v>
      </c>
      <c r="X180" s="74">
        <v>25293238</v>
      </c>
      <c r="Y180" s="69">
        <v>25503922</v>
      </c>
      <c r="Z180" s="69">
        <v>37686464</v>
      </c>
      <c r="AA180" s="40">
        <f t="shared" si="21"/>
        <v>1.6999932059659044E-2</v>
      </c>
      <c r="AB180" s="26">
        <v>25507990</v>
      </c>
      <c r="AC180" s="14">
        <v>25584513</v>
      </c>
      <c r="AD180" s="14">
        <v>36280868</v>
      </c>
      <c r="AE180" s="15">
        <f t="shared" si="22"/>
        <v>0.31791036762237668</v>
      </c>
      <c r="AF180" s="27">
        <f t="shared" si="23"/>
        <v>7.1033014576049221E-3</v>
      </c>
      <c r="AG180" s="77">
        <v>25584513</v>
      </c>
      <c r="AH180" s="78">
        <v>25948800</v>
      </c>
      <c r="AI180" s="79">
        <v>34036659</v>
      </c>
      <c r="AJ180" s="80">
        <v>25952744</v>
      </c>
      <c r="AK180" s="81">
        <v>26278456</v>
      </c>
      <c r="AL180" s="82">
        <v>32808408</v>
      </c>
      <c r="AM180" s="77">
        <v>26275730</v>
      </c>
      <c r="AN180" s="78">
        <v>27817834</v>
      </c>
      <c r="AO180" s="79">
        <v>32146721</v>
      </c>
      <c r="AP180" s="83">
        <v>27811220</v>
      </c>
      <c r="AQ180" s="115">
        <v>28873857</v>
      </c>
      <c r="AR180" s="84">
        <v>31738779</v>
      </c>
      <c r="AS180" s="85">
        <v>28871601</v>
      </c>
      <c r="AT180" s="85">
        <v>29420161</v>
      </c>
      <c r="AU180" s="87">
        <v>31968354</v>
      </c>
      <c r="AV180" s="83">
        <v>29420161</v>
      </c>
      <c r="AW180" s="115">
        <v>30390942</v>
      </c>
      <c r="AX180" s="84">
        <v>32276176</v>
      </c>
      <c r="AY180" s="131">
        <v>30390942</v>
      </c>
      <c r="AZ180" s="86">
        <v>30390942</v>
      </c>
      <c r="BA180" s="88">
        <v>32091672</v>
      </c>
      <c r="BB180" s="83">
        <v>30390942</v>
      </c>
      <c r="BC180" s="115">
        <v>31516442</v>
      </c>
      <c r="BD180" s="84">
        <v>32207839</v>
      </c>
      <c r="BE180" s="131">
        <v>31493846</v>
      </c>
      <c r="BF180" s="86">
        <v>32438661</v>
      </c>
      <c r="BG180" s="88">
        <v>32438288</v>
      </c>
      <c r="BH180" s="83">
        <v>32438661</v>
      </c>
      <c r="BI180" s="115">
        <v>35043657</v>
      </c>
      <c r="BJ180" s="84">
        <v>35043657</v>
      </c>
      <c r="BK180" s="131">
        <v>35033751</v>
      </c>
      <c r="BL180" s="86">
        <v>37422871</v>
      </c>
      <c r="BM180" s="88">
        <v>37422871</v>
      </c>
      <c r="BN180" s="83">
        <v>37490616</v>
      </c>
      <c r="BO180" s="115">
        <v>39587514</v>
      </c>
      <c r="BP180" s="84">
        <v>39587514</v>
      </c>
    </row>
    <row r="181" spans="1:68" x14ac:dyDescent="0.25">
      <c r="A181" s="7" t="s">
        <v>372</v>
      </c>
      <c r="B181" s="4" t="s">
        <v>369</v>
      </c>
      <c r="C181" s="21" t="s">
        <v>373</v>
      </c>
      <c r="D181" s="62">
        <v>12125188</v>
      </c>
      <c r="E181" s="63">
        <v>12998221</v>
      </c>
      <c r="F181" s="63">
        <v>16490356</v>
      </c>
      <c r="G181" s="27">
        <f t="shared" si="16"/>
        <v>0.19999986254824556</v>
      </c>
      <c r="H181" s="68">
        <v>12125188</v>
      </c>
      <c r="I181" s="69">
        <v>13911028</v>
      </c>
      <c r="J181" s="69">
        <v>16887429</v>
      </c>
      <c r="K181" s="45">
        <f t="shared" si="17"/>
        <v>0.37499992125556014</v>
      </c>
      <c r="L181" s="62">
        <v>12125188</v>
      </c>
      <c r="M181" s="63">
        <v>13942530</v>
      </c>
      <c r="N181" s="63">
        <v>17384503</v>
      </c>
      <c r="O181" s="27">
        <f t="shared" si="18"/>
        <v>0.34554728134747587</v>
      </c>
      <c r="P181" s="68">
        <v>12125188</v>
      </c>
      <c r="Q181" s="69">
        <v>13942530</v>
      </c>
      <c r="R181" s="69">
        <v>17203360</v>
      </c>
      <c r="S181" s="45">
        <f t="shared" si="19"/>
        <v>0.35787326620681614</v>
      </c>
      <c r="T181" s="62">
        <v>13942530</v>
      </c>
      <c r="U181" s="63">
        <v>13942530</v>
      </c>
      <c r="V181" s="63">
        <v>16085581</v>
      </c>
      <c r="W181" s="27">
        <f t="shared" si="20"/>
        <v>0</v>
      </c>
      <c r="X181" s="74">
        <v>13942530</v>
      </c>
      <c r="Y181" s="69">
        <v>14026185</v>
      </c>
      <c r="Z181" s="69">
        <v>16148915</v>
      </c>
      <c r="AA181" s="40">
        <f t="shared" si="21"/>
        <v>3.7914960444346751E-2</v>
      </c>
      <c r="AB181" s="26">
        <v>14026185</v>
      </c>
      <c r="AC181" s="14">
        <v>14068263</v>
      </c>
      <c r="AD181" s="14">
        <v>16485748</v>
      </c>
      <c r="AE181" s="15">
        <f t="shared" si="22"/>
        <v>0.44560217036343958</v>
      </c>
      <c r="AF181" s="27">
        <f t="shared" si="23"/>
        <v>1.7107917138125758E-2</v>
      </c>
      <c r="AG181" s="77">
        <v>14068263</v>
      </c>
      <c r="AH181" s="78">
        <v>14187843</v>
      </c>
      <c r="AI181" s="79">
        <v>15583117</v>
      </c>
      <c r="AJ181" s="80">
        <v>14187843</v>
      </c>
      <c r="AK181" s="81">
        <v>14240338</v>
      </c>
      <c r="AL181" s="82">
        <v>14844646</v>
      </c>
      <c r="AM181" s="77">
        <v>14240338</v>
      </c>
      <c r="AN181" s="78">
        <v>14613631</v>
      </c>
      <c r="AO181" s="79">
        <v>14385848</v>
      </c>
      <c r="AP181" s="83">
        <v>14613632</v>
      </c>
      <c r="AQ181" s="115">
        <v>15103188</v>
      </c>
      <c r="AR181" s="84">
        <v>14269448</v>
      </c>
      <c r="AS181" s="85">
        <v>15103189</v>
      </c>
      <c r="AT181" s="85">
        <v>15390149</v>
      </c>
      <c r="AU181" s="87">
        <v>13997571</v>
      </c>
      <c r="AV181" s="83">
        <v>15390150</v>
      </c>
      <c r="AW181" s="115">
        <v>15853693</v>
      </c>
      <c r="AX181" s="84">
        <v>14323940</v>
      </c>
      <c r="AY181" s="131">
        <v>15853693</v>
      </c>
      <c r="AZ181" s="86">
        <v>15853693</v>
      </c>
      <c r="BA181" s="88">
        <v>14824048</v>
      </c>
      <c r="BB181" s="83">
        <v>15853693</v>
      </c>
      <c r="BC181" s="115">
        <v>16246167</v>
      </c>
      <c r="BD181" s="84">
        <v>14289487</v>
      </c>
      <c r="BE181" s="131">
        <v>16251006</v>
      </c>
      <c r="BF181" s="86">
        <v>16738536</v>
      </c>
      <c r="BG181" s="88">
        <v>13795083</v>
      </c>
      <c r="BH181" s="83">
        <v>16738536</v>
      </c>
      <c r="BI181" s="115">
        <v>17240692</v>
      </c>
      <c r="BJ181" s="84">
        <v>15886543</v>
      </c>
      <c r="BK181" s="131">
        <v>17240692</v>
      </c>
      <c r="BL181" s="86">
        <v>17240692</v>
      </c>
      <c r="BM181" s="88">
        <v>16752188</v>
      </c>
      <c r="BN181" s="83">
        <v>17240692</v>
      </c>
      <c r="BO181" s="115">
        <v>17585505</v>
      </c>
      <c r="BP181" s="84">
        <v>16507940</v>
      </c>
    </row>
    <row r="182" spans="1:68" x14ac:dyDescent="0.25">
      <c r="A182" s="7" t="s">
        <v>374</v>
      </c>
      <c r="B182" s="4" t="s">
        <v>369</v>
      </c>
      <c r="C182" s="21" t="s">
        <v>375</v>
      </c>
      <c r="D182" s="62">
        <v>5659543</v>
      </c>
      <c r="E182" s="63">
        <v>6087052</v>
      </c>
      <c r="F182" s="63">
        <v>7797088</v>
      </c>
      <c r="G182" s="27">
        <f t="shared" si="16"/>
        <v>0.2</v>
      </c>
      <c r="H182" s="68">
        <v>5659543</v>
      </c>
      <c r="I182" s="69">
        <v>6481824</v>
      </c>
      <c r="J182" s="69">
        <v>7852294</v>
      </c>
      <c r="K182" s="45">
        <f t="shared" si="17"/>
        <v>0.3749997149699168</v>
      </c>
      <c r="L182" s="62">
        <v>5659543</v>
      </c>
      <c r="M182" s="63">
        <v>6479815</v>
      </c>
      <c r="N182" s="63">
        <v>7231830</v>
      </c>
      <c r="O182" s="27">
        <f t="shared" si="18"/>
        <v>0.52170627881550891</v>
      </c>
      <c r="P182" s="68">
        <v>5659543</v>
      </c>
      <c r="Q182" s="69">
        <v>6479815</v>
      </c>
      <c r="R182" s="69">
        <v>7240481</v>
      </c>
      <c r="S182" s="45">
        <f t="shared" si="19"/>
        <v>0.51885146666093163</v>
      </c>
      <c r="T182" s="62">
        <v>6479815</v>
      </c>
      <c r="U182" s="63">
        <v>6479815</v>
      </c>
      <c r="V182" s="63">
        <v>6507985</v>
      </c>
      <c r="W182" s="27">
        <f t="shared" si="20"/>
        <v>0</v>
      </c>
      <c r="X182" s="74">
        <v>6479815</v>
      </c>
      <c r="Y182" s="69">
        <v>6518693</v>
      </c>
      <c r="Z182" s="69">
        <v>6560283</v>
      </c>
      <c r="AA182" s="40">
        <f t="shared" si="21"/>
        <v>0.48314858080230649</v>
      </c>
      <c r="AB182" s="26">
        <v>6518693</v>
      </c>
      <c r="AC182" s="14">
        <v>6538249</v>
      </c>
      <c r="AD182" s="14">
        <v>6554141</v>
      </c>
      <c r="AE182" s="15">
        <f t="shared" si="22"/>
        <v>0.98223559632371193</v>
      </c>
      <c r="AF182" s="27">
        <f t="shared" si="23"/>
        <v>0.55168133604152558</v>
      </c>
      <c r="AG182" s="77">
        <v>6538249</v>
      </c>
      <c r="AH182" s="78">
        <v>6593824</v>
      </c>
      <c r="AI182" s="79">
        <v>6302470</v>
      </c>
      <c r="AJ182" s="80">
        <v>6593824</v>
      </c>
      <c r="AK182" s="81">
        <v>6618221</v>
      </c>
      <c r="AL182" s="82">
        <v>6229633</v>
      </c>
      <c r="AM182" s="77">
        <v>6618221</v>
      </c>
      <c r="AN182" s="78">
        <v>6679770</v>
      </c>
      <c r="AO182" s="79">
        <v>6265174</v>
      </c>
      <c r="AP182" s="83">
        <v>6679770</v>
      </c>
      <c r="AQ182" s="115">
        <v>6903542</v>
      </c>
      <c r="AR182" s="84">
        <v>6074162</v>
      </c>
      <c r="AS182" s="85">
        <v>6903542</v>
      </c>
      <c r="AT182" s="85">
        <v>7133101</v>
      </c>
      <c r="AU182" s="87">
        <v>6758688</v>
      </c>
      <c r="AV182" s="83">
        <v>7132977</v>
      </c>
      <c r="AW182" s="115">
        <v>7301687</v>
      </c>
      <c r="AX182" s="84">
        <v>6936177</v>
      </c>
      <c r="AY182" s="131">
        <v>7301687</v>
      </c>
      <c r="AZ182" s="86">
        <v>7301687</v>
      </c>
      <c r="BA182" s="88">
        <v>7118794</v>
      </c>
      <c r="BB182" s="83">
        <v>7301687</v>
      </c>
      <c r="BC182" s="115">
        <v>7531211</v>
      </c>
      <c r="BD182" s="84">
        <v>6665847</v>
      </c>
      <c r="BE182" s="131">
        <v>7533329</v>
      </c>
      <c r="BF182" s="86">
        <v>7759328</v>
      </c>
      <c r="BG182" s="88">
        <v>7009702</v>
      </c>
      <c r="BH182" s="83">
        <v>7759328</v>
      </c>
      <c r="BI182" s="115">
        <v>7992107</v>
      </c>
      <c r="BJ182" s="84">
        <v>7704552</v>
      </c>
      <c r="BK182" s="131">
        <v>7992107</v>
      </c>
      <c r="BL182" s="86">
        <v>7992107</v>
      </c>
      <c r="BM182" s="88">
        <v>7261562</v>
      </c>
      <c r="BN182" s="83">
        <v>7992107</v>
      </c>
      <c r="BO182" s="115">
        <v>8151949</v>
      </c>
      <c r="BP182" s="84">
        <v>7065415</v>
      </c>
    </row>
    <row r="183" spans="1:68" x14ac:dyDescent="0.25">
      <c r="A183" s="7" t="s">
        <v>376</v>
      </c>
      <c r="B183" s="4" t="s">
        <v>369</v>
      </c>
      <c r="C183" s="21" t="s">
        <v>377</v>
      </c>
      <c r="D183" s="62">
        <v>2690843</v>
      </c>
      <c r="E183" s="63">
        <v>2771568</v>
      </c>
      <c r="F183" s="63">
        <v>3028543</v>
      </c>
      <c r="G183" s="27">
        <f t="shared" si="16"/>
        <v>0.23904352976014215</v>
      </c>
      <c r="H183" s="68">
        <v>2690843</v>
      </c>
      <c r="I183" s="69">
        <v>2854715</v>
      </c>
      <c r="J183" s="69">
        <v>2391838</v>
      </c>
      <c r="K183" s="45">
        <f t="shared" si="17"/>
        <v>-0.54805772478721093</v>
      </c>
      <c r="L183" s="62">
        <v>2690843</v>
      </c>
      <c r="M183" s="63">
        <v>2854715</v>
      </c>
      <c r="N183" s="63">
        <v>2339811</v>
      </c>
      <c r="O183" s="27">
        <f t="shared" si="18"/>
        <v>-0.46682923494154377</v>
      </c>
      <c r="P183" s="68">
        <v>2690843</v>
      </c>
      <c r="Q183" s="69">
        <v>2854715</v>
      </c>
      <c r="R183" s="69">
        <v>2330553</v>
      </c>
      <c r="S183" s="45">
        <f t="shared" si="19"/>
        <v>-0.45483360626162256</v>
      </c>
      <c r="T183" s="62">
        <v>2854715</v>
      </c>
      <c r="U183" s="63">
        <v>2854715</v>
      </c>
      <c r="V183" s="63">
        <v>2379155</v>
      </c>
      <c r="W183" s="27">
        <f t="shared" si="20"/>
        <v>0</v>
      </c>
      <c r="X183" s="74">
        <v>2854715</v>
      </c>
      <c r="Y183" s="69">
        <v>2871843</v>
      </c>
      <c r="Z183" s="69">
        <v>2324223</v>
      </c>
      <c r="AA183" s="40">
        <f t="shared" si="21"/>
        <v>-3.2287009040664137E-2</v>
      </c>
      <c r="AB183" s="26">
        <v>2871843</v>
      </c>
      <c r="AC183" s="14">
        <v>2880458</v>
      </c>
      <c r="AD183" s="14">
        <v>2255186</v>
      </c>
      <c r="AE183" s="15">
        <f t="shared" si="22"/>
        <v>-0.43523919046405773</v>
      </c>
      <c r="AF183" s="27">
        <f t="shared" si="23"/>
        <v>-1.3970489267129052E-2</v>
      </c>
      <c r="AG183" s="77">
        <v>2880458</v>
      </c>
      <c r="AH183" s="78">
        <v>2904941</v>
      </c>
      <c r="AI183" s="79">
        <v>2035173</v>
      </c>
      <c r="AJ183" s="80">
        <v>2904941</v>
      </c>
      <c r="AK183" s="81">
        <v>2915689</v>
      </c>
      <c r="AL183" s="82">
        <v>1846224</v>
      </c>
      <c r="AM183" s="77">
        <v>2915689</v>
      </c>
      <c r="AN183" s="78">
        <v>2919378</v>
      </c>
      <c r="AO183" s="79">
        <v>1884719</v>
      </c>
      <c r="AP183" s="83">
        <v>2919378</v>
      </c>
      <c r="AQ183" s="115">
        <v>3017177</v>
      </c>
      <c r="AR183" s="84">
        <v>1989302</v>
      </c>
      <c r="AS183" s="85">
        <v>3017177</v>
      </c>
      <c r="AT183" s="85">
        <v>3074503</v>
      </c>
      <c r="AU183" s="87">
        <v>2159456</v>
      </c>
      <c r="AV183" s="83">
        <v>3074503</v>
      </c>
      <c r="AW183" s="115">
        <v>3105247</v>
      </c>
      <c r="AX183" s="84">
        <v>2230587</v>
      </c>
      <c r="AY183" s="131">
        <v>3105248</v>
      </c>
      <c r="AZ183" s="86">
        <v>3105248</v>
      </c>
      <c r="BA183" s="88">
        <v>2164574</v>
      </c>
      <c r="BB183" s="83">
        <v>3105248</v>
      </c>
      <c r="BC183" s="115">
        <v>3219927</v>
      </c>
      <c r="BD183" s="84">
        <v>2500225</v>
      </c>
      <c r="BE183" s="131">
        <v>3220006</v>
      </c>
      <c r="BF183" s="86">
        <v>3316606</v>
      </c>
      <c r="BG183" s="88">
        <v>2594227</v>
      </c>
      <c r="BH183" s="83">
        <v>3316606</v>
      </c>
      <c r="BI183" s="115">
        <v>3416104</v>
      </c>
      <c r="BJ183" s="84">
        <v>2987889</v>
      </c>
      <c r="BK183" s="131">
        <v>3416104</v>
      </c>
      <c r="BL183" s="86">
        <v>3416104</v>
      </c>
      <c r="BM183" s="88">
        <v>2754753</v>
      </c>
      <c r="BN183" s="83">
        <v>3416104</v>
      </c>
      <c r="BO183" s="115">
        <v>3484426</v>
      </c>
      <c r="BP183" s="84">
        <v>2390891</v>
      </c>
    </row>
    <row r="184" spans="1:68" x14ac:dyDescent="0.25">
      <c r="A184" s="7" t="s">
        <v>378</v>
      </c>
      <c r="B184" s="4" t="s">
        <v>369</v>
      </c>
      <c r="C184" s="21" t="s">
        <v>379</v>
      </c>
      <c r="D184" s="62">
        <v>3451841</v>
      </c>
      <c r="E184" s="63">
        <v>3573615</v>
      </c>
      <c r="F184" s="63">
        <v>4060712</v>
      </c>
      <c r="G184" s="27">
        <f t="shared" si="16"/>
        <v>0.1999996715231962</v>
      </c>
      <c r="H184" s="68">
        <v>3443510</v>
      </c>
      <c r="I184" s="69">
        <v>3762204</v>
      </c>
      <c r="J184" s="69">
        <v>4293361</v>
      </c>
      <c r="K184" s="45">
        <f t="shared" si="17"/>
        <v>0.37871233006939825</v>
      </c>
      <c r="L184" s="62">
        <v>3443510</v>
      </c>
      <c r="M184" s="63">
        <v>3765679</v>
      </c>
      <c r="N184" s="63">
        <v>4471180</v>
      </c>
      <c r="O184" s="27">
        <f t="shared" si="18"/>
        <v>0.31349460429904541</v>
      </c>
      <c r="P184" s="68">
        <v>3443510</v>
      </c>
      <c r="Q184" s="69">
        <v>3720761</v>
      </c>
      <c r="R184" s="69">
        <v>4438583</v>
      </c>
      <c r="S184" s="45">
        <f t="shared" si="19"/>
        <v>0.27862377936091121</v>
      </c>
      <c r="T184" s="62">
        <v>3720761</v>
      </c>
      <c r="U184" s="63">
        <v>3720761</v>
      </c>
      <c r="V184" s="63">
        <v>3782485</v>
      </c>
      <c r="W184" s="27">
        <f t="shared" si="20"/>
        <v>0</v>
      </c>
      <c r="X184" s="74">
        <v>3720761</v>
      </c>
      <c r="Y184" s="69">
        <v>3743085</v>
      </c>
      <c r="Z184" s="69">
        <v>3772851</v>
      </c>
      <c r="AA184" s="40">
        <f t="shared" si="21"/>
        <v>0.42856594355922439</v>
      </c>
      <c r="AB184" s="26">
        <v>3743085</v>
      </c>
      <c r="AC184" s="14">
        <v>3754314</v>
      </c>
      <c r="AD184" s="14">
        <v>3467384</v>
      </c>
      <c r="AE184" s="15">
        <f t="shared" si="22"/>
        <v>19.460400180145403</v>
      </c>
      <c r="AF184" s="27">
        <f t="shared" si="23"/>
        <v>-4.0728905589751216E-2</v>
      </c>
      <c r="AG184" s="77">
        <v>0</v>
      </c>
      <c r="AH184" s="78">
        <v>0</v>
      </c>
      <c r="AI184" s="79">
        <v>0</v>
      </c>
      <c r="AJ184" s="80">
        <v>0</v>
      </c>
      <c r="AK184" s="81">
        <v>0</v>
      </c>
      <c r="AL184" s="82">
        <v>0</v>
      </c>
      <c r="AM184" s="77">
        <v>0</v>
      </c>
      <c r="AN184" s="78">
        <v>0</v>
      </c>
      <c r="AO184" s="79">
        <v>0</v>
      </c>
      <c r="AP184" s="83">
        <v>0</v>
      </c>
      <c r="AQ184" s="115">
        <v>0</v>
      </c>
      <c r="AR184" s="84">
        <v>0</v>
      </c>
      <c r="AS184" s="85">
        <v>0</v>
      </c>
      <c r="AT184" s="85">
        <v>0</v>
      </c>
      <c r="AU184" s="87">
        <v>0</v>
      </c>
      <c r="AV184" s="62">
        <v>0</v>
      </c>
      <c r="AW184" s="118">
        <v>0</v>
      </c>
      <c r="AX184" s="89">
        <v>0</v>
      </c>
      <c r="AY184" s="131">
        <v>0</v>
      </c>
      <c r="AZ184" s="86">
        <v>0</v>
      </c>
      <c r="BA184" s="88">
        <v>0</v>
      </c>
      <c r="BB184" s="62">
        <v>0</v>
      </c>
      <c r="BC184" s="118">
        <v>0</v>
      </c>
      <c r="BD184" s="89">
        <v>0</v>
      </c>
      <c r="BE184" s="131">
        <v>0</v>
      </c>
      <c r="BF184" s="86">
        <v>0</v>
      </c>
      <c r="BG184" s="88">
        <v>0</v>
      </c>
      <c r="BH184" s="83">
        <v>0</v>
      </c>
      <c r="BI184" s="115">
        <v>0</v>
      </c>
      <c r="BJ184" s="84">
        <v>0</v>
      </c>
      <c r="BK184" s="131">
        <v>0</v>
      </c>
      <c r="BL184" s="86">
        <v>0</v>
      </c>
      <c r="BM184" s="88">
        <v>0</v>
      </c>
      <c r="BN184" s="83">
        <v>0</v>
      </c>
      <c r="BO184" s="115">
        <v>0</v>
      </c>
      <c r="BP184" s="84">
        <v>0</v>
      </c>
    </row>
    <row r="185" spans="1:68" x14ac:dyDescent="0.25">
      <c r="A185" s="7" t="s">
        <v>380</v>
      </c>
      <c r="B185" s="4" t="s">
        <v>369</v>
      </c>
      <c r="C185" s="21" t="s">
        <v>381</v>
      </c>
      <c r="D185" s="62">
        <v>8958084</v>
      </c>
      <c r="E185" s="63">
        <v>9549469</v>
      </c>
      <c r="F185" s="63">
        <v>11915012</v>
      </c>
      <c r="G185" s="27">
        <f t="shared" si="16"/>
        <v>0.1999997970867062</v>
      </c>
      <c r="H185" s="68">
        <v>8958084</v>
      </c>
      <c r="I185" s="69">
        <v>10085164</v>
      </c>
      <c r="J185" s="69">
        <v>11963633</v>
      </c>
      <c r="K185" s="45">
        <f t="shared" si="17"/>
        <v>0.37499970887182343</v>
      </c>
      <c r="L185" s="62">
        <v>8958084</v>
      </c>
      <c r="M185" s="63">
        <v>10085955</v>
      </c>
      <c r="N185" s="63">
        <v>13209999</v>
      </c>
      <c r="O185" s="27">
        <f t="shared" si="18"/>
        <v>0.26526188787875582</v>
      </c>
      <c r="P185" s="68">
        <v>8958084</v>
      </c>
      <c r="Q185" s="69">
        <v>10085955</v>
      </c>
      <c r="R185" s="69">
        <v>13195733</v>
      </c>
      <c r="S185" s="45">
        <f t="shared" si="19"/>
        <v>0.26615488918501745</v>
      </c>
      <c r="T185" s="62">
        <v>10085955</v>
      </c>
      <c r="U185" s="63">
        <v>10085955</v>
      </c>
      <c r="V185" s="63">
        <v>11346092</v>
      </c>
      <c r="W185" s="27">
        <f t="shared" si="20"/>
        <v>0</v>
      </c>
      <c r="X185" s="74">
        <v>10085955</v>
      </c>
      <c r="Y185" s="69">
        <v>10146470</v>
      </c>
      <c r="Z185" s="69">
        <v>11401368</v>
      </c>
      <c r="AA185" s="40">
        <f t="shared" si="21"/>
        <v>4.6004562825515634E-2</v>
      </c>
      <c r="AB185" s="26">
        <v>10146470</v>
      </c>
      <c r="AC185" s="14">
        <v>10176909</v>
      </c>
      <c r="AD185" s="14">
        <v>10676001</v>
      </c>
      <c r="AE185" s="15">
        <f t="shared" si="22"/>
        <v>0.70947839738473972</v>
      </c>
      <c r="AF185" s="27">
        <f t="shared" si="23"/>
        <v>5.7482942452849788E-2</v>
      </c>
      <c r="AG185" s="77">
        <v>10176909</v>
      </c>
      <c r="AH185" s="78">
        <v>10263412</v>
      </c>
      <c r="AI185" s="79">
        <v>10146983</v>
      </c>
      <c r="AJ185" s="80">
        <v>10263412</v>
      </c>
      <c r="AK185" s="81">
        <v>10301386</v>
      </c>
      <c r="AL185" s="82">
        <v>10435267</v>
      </c>
      <c r="AM185" s="77">
        <v>10301386</v>
      </c>
      <c r="AN185" s="78">
        <v>10392133</v>
      </c>
      <c r="AO185" s="79">
        <v>10321646</v>
      </c>
      <c r="AP185" s="83">
        <v>10392039</v>
      </c>
      <c r="AQ185" s="115">
        <v>10720826</v>
      </c>
      <c r="AR185" s="84">
        <v>10476461</v>
      </c>
      <c r="AS185" s="85">
        <v>10721331</v>
      </c>
      <c r="AT185" s="85">
        <v>11118849</v>
      </c>
      <c r="AU185" s="87">
        <v>10834854</v>
      </c>
      <c r="AV185" s="83">
        <v>11118721</v>
      </c>
      <c r="AW185" s="115">
        <v>11366130</v>
      </c>
      <c r="AX185" s="84">
        <v>11114575</v>
      </c>
      <c r="AY185" s="131">
        <v>11366130</v>
      </c>
      <c r="AZ185" s="86">
        <v>11366130</v>
      </c>
      <c r="BA185" s="88">
        <v>11509758</v>
      </c>
      <c r="BB185" s="83">
        <v>11366130</v>
      </c>
      <c r="BC185" s="115">
        <v>11760869</v>
      </c>
      <c r="BD185" s="84">
        <v>11983871</v>
      </c>
      <c r="BE185" s="131">
        <v>11765164</v>
      </c>
      <c r="BF185" s="86">
        <v>12140069</v>
      </c>
      <c r="BG185" s="88">
        <v>12514974</v>
      </c>
      <c r="BH185" s="83">
        <v>12142214</v>
      </c>
      <c r="BI185" s="115">
        <v>13393741</v>
      </c>
      <c r="BJ185" s="84">
        <v>13393741</v>
      </c>
      <c r="BK185" s="131">
        <v>13369928</v>
      </c>
      <c r="BL185" s="86">
        <v>13369928</v>
      </c>
      <c r="BM185" s="88">
        <v>12817036</v>
      </c>
      <c r="BN185" s="83">
        <v>13369928</v>
      </c>
      <c r="BO185" s="115">
        <v>13637326</v>
      </c>
      <c r="BP185" s="84">
        <v>13607128</v>
      </c>
    </row>
    <row r="186" spans="1:68" x14ac:dyDescent="0.25">
      <c r="A186" s="7" t="s">
        <v>382</v>
      </c>
      <c r="B186" s="4" t="s">
        <v>384</v>
      </c>
      <c r="C186" s="21" t="s">
        <v>383</v>
      </c>
      <c r="D186" s="62">
        <v>5769614</v>
      </c>
      <c r="E186" s="63">
        <v>6433870</v>
      </c>
      <c r="F186" s="63">
        <v>9090895</v>
      </c>
      <c r="G186" s="27">
        <f t="shared" si="16"/>
        <v>0.19999993978227076</v>
      </c>
      <c r="H186" s="68">
        <v>5769614</v>
      </c>
      <c r="I186" s="69">
        <v>6905266</v>
      </c>
      <c r="J186" s="69">
        <v>8798020</v>
      </c>
      <c r="K186" s="45">
        <f t="shared" si="17"/>
        <v>0.37499991744832101</v>
      </c>
      <c r="L186" s="62">
        <v>5770013</v>
      </c>
      <c r="M186" s="63">
        <v>6912789</v>
      </c>
      <c r="N186" s="63">
        <v>9723851</v>
      </c>
      <c r="O186" s="27">
        <f t="shared" si="18"/>
        <v>0.28900038111018639</v>
      </c>
      <c r="P186" s="68">
        <v>5770013</v>
      </c>
      <c r="Q186" s="69">
        <v>6913039</v>
      </c>
      <c r="R186" s="69">
        <v>9600917</v>
      </c>
      <c r="S186" s="45">
        <f t="shared" si="19"/>
        <v>0.29836978425979871</v>
      </c>
      <c r="T186" s="62">
        <v>6913039</v>
      </c>
      <c r="U186" s="63">
        <v>6913039</v>
      </c>
      <c r="V186" s="63">
        <v>9753143</v>
      </c>
      <c r="W186" s="27">
        <f t="shared" si="20"/>
        <v>0</v>
      </c>
      <c r="X186" s="74">
        <v>6913039</v>
      </c>
      <c r="Y186" s="69">
        <v>6963545</v>
      </c>
      <c r="Z186" s="69">
        <v>9884013</v>
      </c>
      <c r="AA186" s="40">
        <f t="shared" si="21"/>
        <v>1.6999812182806044E-2</v>
      </c>
      <c r="AB186" s="26">
        <v>6963481</v>
      </c>
      <c r="AC186" s="14">
        <v>6984371</v>
      </c>
      <c r="AD186" s="14">
        <v>9737115</v>
      </c>
      <c r="AE186" s="15">
        <f t="shared" si="22"/>
        <v>0.30617686044691605</v>
      </c>
      <c r="AF186" s="27">
        <f t="shared" si="23"/>
        <v>7.5316353924129859E-3</v>
      </c>
      <c r="AG186" s="77">
        <v>6984371</v>
      </c>
      <c r="AH186" s="78">
        <v>7067257</v>
      </c>
      <c r="AI186" s="79">
        <v>8907486</v>
      </c>
      <c r="AJ186" s="80">
        <v>7067187</v>
      </c>
      <c r="AK186" s="81">
        <v>7093335</v>
      </c>
      <c r="AL186" s="82">
        <v>8543378</v>
      </c>
      <c r="AM186" s="77">
        <v>7093335</v>
      </c>
      <c r="AN186" s="78">
        <v>7206825</v>
      </c>
      <c r="AO186" s="79">
        <v>8722130</v>
      </c>
      <c r="AP186" s="83">
        <v>7206788</v>
      </c>
      <c r="AQ186" s="115">
        <v>7410843</v>
      </c>
      <c r="AR186" s="84">
        <v>8262228</v>
      </c>
      <c r="AS186" s="85">
        <v>7411977</v>
      </c>
      <c r="AT186" s="85">
        <v>7608698</v>
      </c>
      <c r="AU186" s="87">
        <v>8215863</v>
      </c>
      <c r="AV186" s="83">
        <v>7608589</v>
      </c>
      <c r="AW186" s="115">
        <v>7773072</v>
      </c>
      <c r="AX186" s="84">
        <v>8548261</v>
      </c>
      <c r="AY186" s="131">
        <v>7773072</v>
      </c>
      <c r="AZ186" s="86">
        <v>7773072</v>
      </c>
      <c r="BA186" s="88">
        <v>8969076</v>
      </c>
      <c r="BB186" s="83">
        <v>7773072</v>
      </c>
      <c r="BC186" s="115">
        <v>8011296</v>
      </c>
      <c r="BD186" s="84">
        <v>8646330</v>
      </c>
      <c r="BE186" s="131">
        <v>8006264</v>
      </c>
      <c r="BF186" s="86">
        <v>8384482</v>
      </c>
      <c r="BG186" s="88">
        <v>8762700</v>
      </c>
      <c r="BH186" s="83">
        <v>8363236</v>
      </c>
      <c r="BI186" s="115">
        <v>9677429</v>
      </c>
      <c r="BJ186" s="84">
        <v>9677429</v>
      </c>
      <c r="BK186" s="131">
        <v>9654325</v>
      </c>
      <c r="BL186" s="86">
        <v>9654325</v>
      </c>
      <c r="BM186" s="88">
        <v>9454649</v>
      </c>
      <c r="BN186" s="83">
        <v>9654325</v>
      </c>
      <c r="BO186" s="115">
        <v>9847411</v>
      </c>
      <c r="BP186" s="84">
        <v>9263794</v>
      </c>
    </row>
    <row r="187" spans="1:68" x14ac:dyDescent="0.25">
      <c r="A187" s="7" t="s">
        <v>385</v>
      </c>
      <c r="B187" s="4" t="s">
        <v>384</v>
      </c>
      <c r="C187" s="21" t="s">
        <v>386</v>
      </c>
      <c r="D187" s="62">
        <v>13569021</v>
      </c>
      <c r="E187" s="63">
        <v>14557350</v>
      </c>
      <c r="F187" s="63">
        <v>18510669</v>
      </c>
      <c r="G187" s="27">
        <f t="shared" si="16"/>
        <v>0.19999987858301521</v>
      </c>
      <c r="H187" s="68">
        <v>13642882</v>
      </c>
      <c r="I187" s="69">
        <v>15354751</v>
      </c>
      <c r="J187" s="69">
        <v>18207867</v>
      </c>
      <c r="K187" s="45">
        <f t="shared" si="17"/>
        <v>0.36902906455614176</v>
      </c>
      <c r="L187" s="62">
        <v>13642882</v>
      </c>
      <c r="M187" s="63">
        <v>15347663</v>
      </c>
      <c r="N187" s="63">
        <v>20381148</v>
      </c>
      <c r="O187" s="27">
        <f t="shared" si="18"/>
        <v>0.25299995577497236</v>
      </c>
      <c r="P187" s="68">
        <v>13642882</v>
      </c>
      <c r="Q187" s="69">
        <v>15347663</v>
      </c>
      <c r="R187" s="69">
        <v>20463414</v>
      </c>
      <c r="S187" s="45">
        <f t="shared" si="19"/>
        <v>0.24994839112256934</v>
      </c>
      <c r="T187" s="62">
        <v>15347663</v>
      </c>
      <c r="U187" s="63">
        <v>15347663</v>
      </c>
      <c r="V187" s="63">
        <v>22659957</v>
      </c>
      <c r="W187" s="27">
        <f t="shared" si="20"/>
        <v>0</v>
      </c>
      <c r="X187" s="74">
        <v>15347663</v>
      </c>
      <c r="Y187" s="69">
        <v>15478931</v>
      </c>
      <c r="Z187" s="69">
        <v>23069361</v>
      </c>
      <c r="AA187" s="40">
        <f t="shared" si="21"/>
        <v>1.6999887848501715E-2</v>
      </c>
      <c r="AB187" s="26">
        <v>15477837</v>
      </c>
      <c r="AC187" s="14">
        <v>15524270</v>
      </c>
      <c r="AD187" s="14">
        <v>23219440</v>
      </c>
      <c r="AE187" s="15">
        <f t="shared" si="22"/>
        <v>0.20260767952147984</v>
      </c>
      <c r="AF187" s="27">
        <f t="shared" si="23"/>
        <v>5.997853416146501E-3</v>
      </c>
      <c r="AG187" s="77">
        <v>15524270</v>
      </c>
      <c r="AH187" s="78">
        <v>15810920</v>
      </c>
      <c r="AI187" s="79">
        <v>22175085</v>
      </c>
      <c r="AJ187" s="80">
        <v>15812623</v>
      </c>
      <c r="AK187" s="81">
        <v>16041547</v>
      </c>
      <c r="AL187" s="82">
        <v>20631069</v>
      </c>
      <c r="AM187" s="77">
        <v>16040875</v>
      </c>
      <c r="AN187" s="78">
        <v>16733596</v>
      </c>
      <c r="AO187" s="79">
        <v>20125451</v>
      </c>
      <c r="AP187" s="83">
        <v>16732266</v>
      </c>
      <c r="AQ187" s="115">
        <v>17379482</v>
      </c>
      <c r="AR187" s="84">
        <v>20088039</v>
      </c>
      <c r="AS187" s="85">
        <v>17382943</v>
      </c>
      <c r="AT187" s="85">
        <v>17764914</v>
      </c>
      <c r="AU187" s="87">
        <v>22005355</v>
      </c>
      <c r="AV187" s="83">
        <v>17758146</v>
      </c>
      <c r="AW187" s="115">
        <v>18477592</v>
      </c>
      <c r="AX187" s="84">
        <v>22271109</v>
      </c>
      <c r="AY187" s="131">
        <v>18474967</v>
      </c>
      <c r="AZ187" s="86">
        <v>18474967</v>
      </c>
      <c r="BA187" s="88">
        <v>22032499</v>
      </c>
      <c r="BB187" s="83">
        <v>18474967</v>
      </c>
      <c r="BC187" s="115">
        <v>19295023</v>
      </c>
      <c r="BD187" s="84">
        <v>21512214</v>
      </c>
      <c r="BE187" s="131">
        <v>19315107</v>
      </c>
      <c r="BF187" s="86">
        <v>20518944</v>
      </c>
      <c r="BG187" s="88">
        <v>21722781</v>
      </c>
      <c r="BH187" s="83">
        <v>20501926</v>
      </c>
      <c r="BI187" s="115">
        <v>24382939</v>
      </c>
      <c r="BJ187" s="84">
        <v>24382939</v>
      </c>
      <c r="BK187" s="131">
        <v>24191855</v>
      </c>
      <c r="BL187" s="86">
        <v>24191855</v>
      </c>
      <c r="BM187" s="88">
        <v>24181166</v>
      </c>
      <c r="BN187" s="83">
        <v>24191855</v>
      </c>
      <c r="BO187" s="115">
        <v>25980475</v>
      </c>
      <c r="BP187" s="84">
        <v>25980475</v>
      </c>
    </row>
    <row r="188" spans="1:68" x14ac:dyDescent="0.25">
      <c r="A188" s="7" t="s">
        <v>387</v>
      </c>
      <c r="B188" s="4" t="s">
        <v>384</v>
      </c>
      <c r="C188" s="21" t="s">
        <v>388</v>
      </c>
      <c r="D188" s="62">
        <v>6197229</v>
      </c>
      <c r="E188" s="63">
        <v>6950038</v>
      </c>
      <c r="F188" s="63">
        <v>9961277</v>
      </c>
      <c r="G188" s="27">
        <f t="shared" si="16"/>
        <v>0.19999984059714435</v>
      </c>
      <c r="H188" s="68">
        <v>6197230</v>
      </c>
      <c r="I188" s="69">
        <v>7489598</v>
      </c>
      <c r="J188" s="69">
        <v>9643545</v>
      </c>
      <c r="K188" s="45">
        <f t="shared" si="17"/>
        <v>0.37499985491754095</v>
      </c>
      <c r="L188" s="62">
        <v>6197230</v>
      </c>
      <c r="M188" s="63">
        <v>7489333</v>
      </c>
      <c r="N188" s="63">
        <v>10368665</v>
      </c>
      <c r="O188" s="27">
        <f t="shared" si="18"/>
        <v>0.30975024182325744</v>
      </c>
      <c r="P188" s="68">
        <v>6197230</v>
      </c>
      <c r="Q188" s="69">
        <v>7489333</v>
      </c>
      <c r="R188" s="69">
        <v>10355974</v>
      </c>
      <c r="S188" s="45">
        <f t="shared" si="19"/>
        <v>0.31069548883028147</v>
      </c>
      <c r="T188" s="62">
        <v>7489333</v>
      </c>
      <c r="U188" s="63">
        <v>7489333</v>
      </c>
      <c r="V188" s="63">
        <v>10689162</v>
      </c>
      <c r="W188" s="27">
        <f t="shared" si="20"/>
        <v>0</v>
      </c>
      <c r="X188" s="74">
        <v>7489333</v>
      </c>
      <c r="Y188" s="69">
        <v>7546112</v>
      </c>
      <c r="Z188" s="69">
        <v>10829328</v>
      </c>
      <c r="AA188" s="40">
        <f t="shared" si="21"/>
        <v>1.6999726047494085E-2</v>
      </c>
      <c r="AB188" s="26">
        <v>7545917</v>
      </c>
      <c r="AC188" s="14">
        <v>7568554</v>
      </c>
      <c r="AD188" s="14">
        <v>9779136</v>
      </c>
      <c r="AE188" s="15">
        <f t="shared" si="22"/>
        <v>0.38284774004461869</v>
      </c>
      <c r="AF188" s="27">
        <f t="shared" si="23"/>
        <v>1.013648907697812E-2</v>
      </c>
      <c r="AG188" s="77">
        <v>7568554</v>
      </c>
      <c r="AH188" s="78">
        <v>7642828</v>
      </c>
      <c r="AI188" s="79">
        <v>9291866</v>
      </c>
      <c r="AJ188" s="80">
        <v>7642057</v>
      </c>
      <c r="AK188" s="81">
        <v>7670332</v>
      </c>
      <c r="AL188" s="82">
        <v>8532486</v>
      </c>
      <c r="AM188" s="77">
        <v>7670332</v>
      </c>
      <c r="AN188" s="78">
        <v>7754042</v>
      </c>
      <c r="AO188" s="79">
        <v>8182075</v>
      </c>
      <c r="AP188" s="83">
        <v>7753964</v>
      </c>
      <c r="AQ188" s="115">
        <v>7966422</v>
      </c>
      <c r="AR188" s="84">
        <v>7869895</v>
      </c>
      <c r="AS188" s="85">
        <v>7966423</v>
      </c>
      <c r="AT188" s="85">
        <v>8206310</v>
      </c>
      <c r="AU188" s="87">
        <v>7996649</v>
      </c>
      <c r="AV188" s="83">
        <v>8207449</v>
      </c>
      <c r="AW188" s="115">
        <v>8383199</v>
      </c>
      <c r="AX188" s="84">
        <v>7989113</v>
      </c>
      <c r="AY188" s="131">
        <v>8383200</v>
      </c>
      <c r="AZ188" s="86">
        <v>8383200</v>
      </c>
      <c r="BA188" s="88">
        <v>7987050</v>
      </c>
      <c r="BB188" s="83">
        <v>8383200</v>
      </c>
      <c r="BC188" s="115">
        <v>8634696</v>
      </c>
      <c r="BD188" s="84">
        <v>7964243</v>
      </c>
      <c r="BE188" s="131">
        <v>8634696</v>
      </c>
      <c r="BF188" s="86">
        <v>8893736</v>
      </c>
      <c r="BG188" s="88">
        <v>8142323</v>
      </c>
      <c r="BH188" s="83">
        <v>8893736</v>
      </c>
      <c r="BI188" s="115">
        <v>9208791</v>
      </c>
      <c r="BJ188" s="84">
        <v>9208791</v>
      </c>
      <c r="BK188" s="131">
        <v>9160548</v>
      </c>
      <c r="BL188" s="86">
        <v>9789774</v>
      </c>
      <c r="BM188" s="88">
        <v>9789774</v>
      </c>
      <c r="BN188" s="83">
        <v>9761401</v>
      </c>
      <c r="BO188" s="115">
        <v>10404241</v>
      </c>
      <c r="BP188" s="84">
        <v>10404241</v>
      </c>
    </row>
    <row r="189" spans="1:68" x14ac:dyDescent="0.25">
      <c r="A189" s="7" t="s">
        <v>389</v>
      </c>
      <c r="B189" s="4" t="s">
        <v>384</v>
      </c>
      <c r="C189" s="21" t="s">
        <v>390</v>
      </c>
      <c r="D189" s="62">
        <v>3416878</v>
      </c>
      <c r="E189" s="63">
        <v>3773504</v>
      </c>
      <c r="F189" s="63">
        <v>5200010</v>
      </c>
      <c r="G189" s="27">
        <f t="shared" si="16"/>
        <v>0.19999977567560898</v>
      </c>
      <c r="H189" s="68">
        <v>3416072</v>
      </c>
      <c r="I189" s="69">
        <v>4165414</v>
      </c>
      <c r="J189" s="69">
        <v>5414319</v>
      </c>
      <c r="K189" s="45">
        <f t="shared" si="17"/>
        <v>0.37515100571180826</v>
      </c>
      <c r="L189" s="62">
        <v>3416072</v>
      </c>
      <c r="M189" s="63">
        <v>4171453</v>
      </c>
      <c r="N189" s="63">
        <v>6218664</v>
      </c>
      <c r="O189" s="27">
        <f t="shared" si="18"/>
        <v>0.26952942133567781</v>
      </c>
      <c r="P189" s="68">
        <v>3416072</v>
      </c>
      <c r="Q189" s="69">
        <v>4171453</v>
      </c>
      <c r="R189" s="69">
        <v>6226687</v>
      </c>
      <c r="S189" s="45">
        <f t="shared" si="19"/>
        <v>0.26876004006240628</v>
      </c>
      <c r="T189" s="62">
        <v>4171453</v>
      </c>
      <c r="U189" s="63">
        <v>4171453</v>
      </c>
      <c r="V189" s="63">
        <v>6079594</v>
      </c>
      <c r="W189" s="27">
        <f t="shared" si="20"/>
        <v>0</v>
      </c>
      <c r="X189" s="74">
        <v>4171453</v>
      </c>
      <c r="Y189" s="69">
        <v>4204164</v>
      </c>
      <c r="Z189" s="69">
        <v>6095672</v>
      </c>
      <c r="AA189" s="40">
        <f t="shared" si="21"/>
        <v>1.6999624263142606E-2</v>
      </c>
      <c r="AB189" s="26">
        <v>4203877</v>
      </c>
      <c r="AC189" s="14">
        <v>4216488</v>
      </c>
      <c r="AD189" s="14">
        <v>5542702</v>
      </c>
      <c r="AE189" s="15">
        <f t="shared" si="22"/>
        <v>0.37614120453998073</v>
      </c>
      <c r="AF189" s="27">
        <f t="shared" si="23"/>
        <v>9.4194536253804639E-3</v>
      </c>
      <c r="AG189" s="77">
        <v>4216488</v>
      </c>
      <c r="AH189" s="78">
        <v>4252328</v>
      </c>
      <c r="AI189" s="79">
        <v>2865457</v>
      </c>
      <c r="AJ189" s="80">
        <v>4252328</v>
      </c>
      <c r="AK189" s="81">
        <v>4268061</v>
      </c>
      <c r="AL189" s="82">
        <v>4707044</v>
      </c>
      <c r="AM189" s="77">
        <v>4268061</v>
      </c>
      <c r="AN189" s="78">
        <v>4316290</v>
      </c>
      <c r="AO189" s="79">
        <v>4232318</v>
      </c>
      <c r="AP189" s="83">
        <v>4316290</v>
      </c>
      <c r="AQ189" s="115">
        <v>4460885</v>
      </c>
      <c r="AR189" s="84">
        <v>3924295</v>
      </c>
      <c r="AS189" s="85">
        <v>4460886</v>
      </c>
      <c r="AT189" s="85">
        <v>4553051</v>
      </c>
      <c r="AU189" s="87">
        <v>3697821</v>
      </c>
      <c r="AV189" s="83">
        <v>4552931</v>
      </c>
      <c r="AW189" s="115">
        <v>4649740</v>
      </c>
      <c r="AX189" s="84">
        <v>3635726</v>
      </c>
      <c r="AY189" s="131">
        <v>4649741</v>
      </c>
      <c r="AZ189" s="86">
        <v>4649741</v>
      </c>
      <c r="BA189" s="88">
        <v>3679058</v>
      </c>
      <c r="BB189" s="83">
        <v>4649741</v>
      </c>
      <c r="BC189" s="115">
        <v>4789233</v>
      </c>
      <c r="BD189" s="84">
        <v>3892869</v>
      </c>
      <c r="BE189" s="131">
        <v>4789233</v>
      </c>
      <c r="BF189" s="86">
        <v>4932909</v>
      </c>
      <c r="BG189" s="88">
        <v>4400948</v>
      </c>
      <c r="BH189" s="83">
        <v>4932909</v>
      </c>
      <c r="BI189" s="115">
        <v>5080896</v>
      </c>
      <c r="BJ189" s="84">
        <v>4976574</v>
      </c>
      <c r="BK189" s="131">
        <v>5080896</v>
      </c>
      <c r="BL189" s="86">
        <v>5080896</v>
      </c>
      <c r="BM189" s="88">
        <v>5033443</v>
      </c>
      <c r="BN189" s="83">
        <v>5080896</v>
      </c>
      <c r="BO189" s="115">
        <v>5182513</v>
      </c>
      <c r="BP189" s="84">
        <v>5010951</v>
      </c>
    </row>
    <row r="190" spans="1:68" x14ac:dyDescent="0.25">
      <c r="A190" s="7" t="s">
        <v>391</v>
      </c>
      <c r="B190" s="4" t="s">
        <v>384</v>
      </c>
      <c r="C190" s="21" t="s">
        <v>392</v>
      </c>
      <c r="D190" s="62">
        <v>5948624</v>
      </c>
      <c r="E190" s="63">
        <v>6776179</v>
      </c>
      <c r="F190" s="63">
        <v>10086403</v>
      </c>
      <c r="G190" s="27">
        <f t="shared" si="16"/>
        <v>0.19999980665956302</v>
      </c>
      <c r="H190" s="68">
        <v>5948624</v>
      </c>
      <c r="I190" s="69">
        <v>7416571</v>
      </c>
      <c r="J190" s="69">
        <v>9863151</v>
      </c>
      <c r="K190" s="45">
        <f t="shared" si="17"/>
        <v>0.37499984033830908</v>
      </c>
      <c r="L190" s="62">
        <v>5948624</v>
      </c>
      <c r="M190" s="63">
        <v>7417111</v>
      </c>
      <c r="N190" s="63">
        <v>11025950</v>
      </c>
      <c r="O190" s="27">
        <f t="shared" si="18"/>
        <v>0.28922448548704571</v>
      </c>
      <c r="P190" s="68">
        <v>5948624</v>
      </c>
      <c r="Q190" s="69">
        <v>7417111</v>
      </c>
      <c r="R190" s="69">
        <v>10732725</v>
      </c>
      <c r="S190" s="45">
        <f t="shared" si="19"/>
        <v>0.30695150457734899</v>
      </c>
      <c r="T190" s="62">
        <v>7417111</v>
      </c>
      <c r="U190" s="63">
        <v>7417111</v>
      </c>
      <c r="V190" s="63">
        <v>10091110</v>
      </c>
      <c r="W190" s="27">
        <f t="shared" si="20"/>
        <v>0</v>
      </c>
      <c r="X190" s="74">
        <v>7417111</v>
      </c>
      <c r="Y190" s="69">
        <v>7463998</v>
      </c>
      <c r="Z190" s="69">
        <v>10175206</v>
      </c>
      <c r="AA190" s="40">
        <f t="shared" si="21"/>
        <v>1.6999777020008374E-2</v>
      </c>
      <c r="AB190" s="26">
        <v>7463968</v>
      </c>
      <c r="AC190" s="14">
        <v>7486359</v>
      </c>
      <c r="AD190" s="14">
        <v>9891189</v>
      </c>
      <c r="AE190" s="15">
        <f t="shared" si="22"/>
        <v>0.39003415289285021</v>
      </c>
      <c r="AF190" s="27">
        <f t="shared" si="23"/>
        <v>9.2249531460052471E-3</v>
      </c>
      <c r="AG190" s="77">
        <v>7486359</v>
      </c>
      <c r="AH190" s="78">
        <v>7566337</v>
      </c>
      <c r="AI190" s="79">
        <v>9342000</v>
      </c>
      <c r="AJ190" s="80">
        <v>7565786</v>
      </c>
      <c r="AK190" s="81">
        <v>7593779</v>
      </c>
      <c r="AL190" s="82">
        <v>9049235</v>
      </c>
      <c r="AM190" s="77">
        <v>7593779</v>
      </c>
      <c r="AN190" s="78">
        <v>7680339</v>
      </c>
      <c r="AO190" s="79">
        <v>8238438</v>
      </c>
      <c r="AP190" s="83">
        <v>7680397</v>
      </c>
      <c r="AQ190" s="115">
        <v>7942399</v>
      </c>
      <c r="AR190" s="84">
        <v>8396994</v>
      </c>
      <c r="AS190" s="85">
        <v>7942310</v>
      </c>
      <c r="AT190" s="85">
        <v>8194192</v>
      </c>
      <c r="AU190" s="87">
        <v>9012181</v>
      </c>
      <c r="AV190" s="83">
        <v>8193976</v>
      </c>
      <c r="AW190" s="115">
        <v>8378050</v>
      </c>
      <c r="AX190" s="84">
        <v>9208371</v>
      </c>
      <c r="AY190" s="131">
        <v>8378051</v>
      </c>
      <c r="AZ190" s="86">
        <v>8378051</v>
      </c>
      <c r="BA190" s="88">
        <v>9995356</v>
      </c>
      <c r="BB190" s="83">
        <v>8378051</v>
      </c>
      <c r="BC190" s="115">
        <v>8873252</v>
      </c>
      <c r="BD190" s="84">
        <v>10193307</v>
      </c>
      <c r="BE190" s="131">
        <v>8922193</v>
      </c>
      <c r="BF190" s="86">
        <v>9837121</v>
      </c>
      <c r="BG190" s="88">
        <v>10752049</v>
      </c>
      <c r="BH190" s="83">
        <v>9825579</v>
      </c>
      <c r="BI190" s="115">
        <v>11860037</v>
      </c>
      <c r="BJ190" s="84">
        <v>11860037</v>
      </c>
      <c r="BK190" s="131">
        <v>11789527</v>
      </c>
      <c r="BL190" s="86">
        <v>12701030</v>
      </c>
      <c r="BM190" s="88">
        <v>12701030</v>
      </c>
      <c r="BN190" s="83">
        <v>12673235</v>
      </c>
      <c r="BO190" s="115">
        <v>13037987</v>
      </c>
      <c r="BP190" s="84">
        <v>13037987</v>
      </c>
    </row>
    <row r="191" spans="1:68" x14ac:dyDescent="0.25">
      <c r="A191" s="7" t="s">
        <v>393</v>
      </c>
      <c r="B191" s="4" t="s">
        <v>384</v>
      </c>
      <c r="C191" s="21" t="s">
        <v>394</v>
      </c>
      <c r="D191" s="62">
        <v>6765628</v>
      </c>
      <c r="E191" s="63">
        <v>7480904</v>
      </c>
      <c r="F191" s="63">
        <v>10342010</v>
      </c>
      <c r="G191" s="27">
        <f t="shared" si="16"/>
        <v>0.19999988815512437</v>
      </c>
      <c r="H191" s="68">
        <v>6769483</v>
      </c>
      <c r="I191" s="69">
        <v>8097287</v>
      </c>
      <c r="J191" s="69">
        <v>10310296</v>
      </c>
      <c r="K191" s="45">
        <f t="shared" si="17"/>
        <v>0.3745919222900424</v>
      </c>
      <c r="L191" s="62">
        <v>6769369</v>
      </c>
      <c r="M191" s="63">
        <v>8092659</v>
      </c>
      <c r="N191" s="63">
        <v>11029004</v>
      </c>
      <c r="O191" s="27">
        <f t="shared" si="18"/>
        <v>0.31066638713601835</v>
      </c>
      <c r="P191" s="68">
        <v>6769369</v>
      </c>
      <c r="Q191" s="69">
        <v>8092659</v>
      </c>
      <c r="R191" s="69">
        <v>11033222</v>
      </c>
      <c r="S191" s="45">
        <f t="shared" si="19"/>
        <v>0.31035075552557745</v>
      </c>
      <c r="T191" s="62">
        <v>8092659</v>
      </c>
      <c r="U191" s="63">
        <v>8092659</v>
      </c>
      <c r="V191" s="63">
        <v>10393161</v>
      </c>
      <c r="W191" s="27">
        <f t="shared" si="20"/>
        <v>0</v>
      </c>
      <c r="X191" s="74">
        <v>8092659</v>
      </c>
      <c r="Y191" s="69">
        <v>8141214</v>
      </c>
      <c r="Z191" s="69">
        <v>10023097</v>
      </c>
      <c r="AA191" s="40">
        <f t="shared" si="21"/>
        <v>2.5152322944326625E-2</v>
      </c>
      <c r="AB191" s="26">
        <v>8141214</v>
      </c>
      <c r="AC191" s="14">
        <v>8165637</v>
      </c>
      <c r="AD191" s="14">
        <v>9926261</v>
      </c>
      <c r="AE191" s="15">
        <f t="shared" si="22"/>
        <v>0.4429520921916591</v>
      </c>
      <c r="AF191" s="27">
        <f t="shared" si="23"/>
        <v>1.3681992687027288E-2</v>
      </c>
      <c r="AG191" s="77">
        <v>8165637</v>
      </c>
      <c r="AH191" s="78">
        <v>8235044</v>
      </c>
      <c r="AI191" s="79">
        <v>9221638</v>
      </c>
      <c r="AJ191" s="80">
        <v>8235044</v>
      </c>
      <c r="AK191" s="81">
        <v>8265513</v>
      </c>
      <c r="AL191" s="82">
        <v>8589405</v>
      </c>
      <c r="AM191" s="77">
        <v>8265513</v>
      </c>
      <c r="AN191" s="78">
        <v>8380188</v>
      </c>
      <c r="AO191" s="79">
        <v>8395576</v>
      </c>
      <c r="AP191" s="83">
        <v>8380014</v>
      </c>
      <c r="AQ191" s="115">
        <v>8609626</v>
      </c>
      <c r="AR191" s="84">
        <v>8134336</v>
      </c>
      <c r="AS191" s="85">
        <v>8609626</v>
      </c>
      <c r="AT191" s="85">
        <v>8891023</v>
      </c>
      <c r="AU191" s="87">
        <v>8606136</v>
      </c>
      <c r="AV191" s="83">
        <v>8890546</v>
      </c>
      <c r="AW191" s="115">
        <v>9072941</v>
      </c>
      <c r="AX191" s="84">
        <v>9090401</v>
      </c>
      <c r="AY191" s="131">
        <v>9072941</v>
      </c>
      <c r="AZ191" s="86">
        <v>9072941</v>
      </c>
      <c r="BA191" s="88">
        <v>9584748</v>
      </c>
      <c r="BB191" s="83">
        <v>9072941</v>
      </c>
      <c r="BC191" s="115">
        <v>9345129</v>
      </c>
      <c r="BD191" s="84">
        <v>9533778</v>
      </c>
      <c r="BE191" s="131">
        <v>9345129</v>
      </c>
      <c r="BF191" s="86">
        <v>9625482</v>
      </c>
      <c r="BG191" s="88">
        <v>9812148</v>
      </c>
      <c r="BH191" s="83">
        <v>9625482</v>
      </c>
      <c r="BI191" s="115">
        <v>10086544</v>
      </c>
      <c r="BJ191" s="84">
        <v>10086544</v>
      </c>
      <c r="BK191" s="131">
        <v>10014340</v>
      </c>
      <c r="BL191" s="86">
        <v>10014340</v>
      </c>
      <c r="BM191" s="88">
        <v>9730831</v>
      </c>
      <c r="BN191" s="83">
        <v>10014340</v>
      </c>
      <c r="BO191" s="115">
        <v>10297536</v>
      </c>
      <c r="BP191" s="84">
        <v>10297536</v>
      </c>
    </row>
    <row r="192" spans="1:68" x14ac:dyDescent="0.25">
      <c r="A192" s="7" t="s">
        <v>395</v>
      </c>
      <c r="B192" s="4" t="s">
        <v>384</v>
      </c>
      <c r="C192" s="21" t="s">
        <v>396</v>
      </c>
      <c r="D192" s="62">
        <v>5639220</v>
      </c>
      <c r="E192" s="63">
        <v>6221181</v>
      </c>
      <c r="F192" s="63">
        <v>8549028</v>
      </c>
      <c r="G192" s="27">
        <f t="shared" si="16"/>
        <v>0.19999979380082811</v>
      </c>
      <c r="H192" s="68">
        <v>5639220</v>
      </c>
      <c r="I192" s="69">
        <v>6738841</v>
      </c>
      <c r="J192" s="69">
        <v>8571543</v>
      </c>
      <c r="K192" s="45">
        <f t="shared" si="17"/>
        <v>0.37499995737168107</v>
      </c>
      <c r="L192" s="62">
        <v>5639220</v>
      </c>
      <c r="M192" s="63">
        <v>6741992</v>
      </c>
      <c r="N192" s="63">
        <v>9957597</v>
      </c>
      <c r="O192" s="27">
        <f t="shared" si="18"/>
        <v>0.25536723634828545</v>
      </c>
      <c r="P192" s="68">
        <v>5639220</v>
      </c>
      <c r="Q192" s="69">
        <v>6741992</v>
      </c>
      <c r="R192" s="69">
        <v>9960895</v>
      </c>
      <c r="S192" s="45">
        <f t="shared" si="19"/>
        <v>0.2551723579399191</v>
      </c>
      <c r="T192" s="62">
        <v>6741992</v>
      </c>
      <c r="U192" s="63">
        <v>6741992</v>
      </c>
      <c r="V192" s="63">
        <v>9002203</v>
      </c>
      <c r="W192" s="27">
        <f t="shared" si="20"/>
        <v>0</v>
      </c>
      <c r="X192" s="74">
        <v>6741992</v>
      </c>
      <c r="Y192" s="69">
        <v>6782443</v>
      </c>
      <c r="Z192" s="69">
        <v>9092515</v>
      </c>
      <c r="AA192" s="40">
        <f t="shared" si="21"/>
        <v>1.7209361491038376E-2</v>
      </c>
      <c r="AB192" s="26">
        <v>6782443</v>
      </c>
      <c r="AC192" s="14">
        <v>6802790</v>
      </c>
      <c r="AD192" s="14">
        <v>8566939</v>
      </c>
      <c r="AE192" s="15">
        <f t="shared" si="22"/>
        <v>0.39743226723602915</v>
      </c>
      <c r="AF192" s="27">
        <f t="shared" si="23"/>
        <v>1.1402098967999928E-2</v>
      </c>
      <c r="AG192" s="77">
        <v>6802790</v>
      </c>
      <c r="AH192" s="78">
        <v>6860613</v>
      </c>
      <c r="AI192" s="79">
        <v>7702724</v>
      </c>
      <c r="AJ192" s="80">
        <v>6860613</v>
      </c>
      <c r="AK192" s="81">
        <v>6885997</v>
      </c>
      <c r="AL192" s="82">
        <v>7394428</v>
      </c>
      <c r="AM192" s="77">
        <v>6885997</v>
      </c>
      <c r="AN192" s="78">
        <v>6956234</v>
      </c>
      <c r="AO192" s="79">
        <v>6858176</v>
      </c>
      <c r="AP192" s="83">
        <v>6956234</v>
      </c>
      <c r="AQ192" s="115">
        <v>7146834</v>
      </c>
      <c r="AR192" s="84">
        <v>6618665</v>
      </c>
      <c r="AS192" s="85">
        <v>7146835</v>
      </c>
      <c r="AT192" s="85">
        <v>7315295</v>
      </c>
      <c r="AU192" s="87">
        <v>6620026</v>
      </c>
      <c r="AV192" s="83">
        <v>7315435</v>
      </c>
      <c r="AW192" s="115">
        <v>7472089</v>
      </c>
      <c r="AX192" s="84">
        <v>6734103</v>
      </c>
      <c r="AY192" s="131">
        <v>7472090</v>
      </c>
      <c r="AZ192" s="86">
        <v>7472090</v>
      </c>
      <c r="BA192" s="88">
        <v>7264744</v>
      </c>
      <c r="BB192" s="83">
        <v>7472090</v>
      </c>
      <c r="BC192" s="115">
        <v>7696252</v>
      </c>
      <c r="BD192" s="84">
        <v>7025306</v>
      </c>
      <c r="BE192" s="131">
        <v>7696252</v>
      </c>
      <c r="BF192" s="86">
        <v>7927139</v>
      </c>
      <c r="BG192" s="88">
        <v>7089104</v>
      </c>
      <c r="BH192" s="83">
        <v>7927139</v>
      </c>
      <c r="BI192" s="115">
        <v>8164953</v>
      </c>
      <c r="BJ192" s="84">
        <v>7834834</v>
      </c>
      <c r="BK192" s="131">
        <v>8164953</v>
      </c>
      <c r="BL192" s="86">
        <v>8164953</v>
      </c>
      <c r="BM192" s="88">
        <v>7471560</v>
      </c>
      <c r="BN192" s="83">
        <v>8164953</v>
      </c>
      <c r="BO192" s="115">
        <v>8328252</v>
      </c>
      <c r="BP192" s="84">
        <v>7499086</v>
      </c>
    </row>
    <row r="193" spans="1:68" x14ac:dyDescent="0.25">
      <c r="A193" s="7" t="s">
        <v>397</v>
      </c>
      <c r="B193" s="4" t="s">
        <v>384</v>
      </c>
      <c r="C193" s="21" t="s">
        <v>398</v>
      </c>
      <c r="D193" s="62">
        <v>7115032</v>
      </c>
      <c r="E193" s="63">
        <v>7759934</v>
      </c>
      <c r="F193" s="63">
        <v>10339545</v>
      </c>
      <c r="G193" s="27">
        <f t="shared" si="16"/>
        <v>0.19999981392538965</v>
      </c>
      <c r="H193" s="68">
        <v>7115032</v>
      </c>
      <c r="I193" s="69">
        <v>8118622</v>
      </c>
      <c r="J193" s="69">
        <v>9791273</v>
      </c>
      <c r="K193" s="45">
        <f t="shared" si="17"/>
        <v>0.3749998598780902</v>
      </c>
      <c r="L193" s="62">
        <v>7115032</v>
      </c>
      <c r="M193" s="63">
        <v>8116062</v>
      </c>
      <c r="N193" s="63">
        <v>9559276</v>
      </c>
      <c r="O193" s="27">
        <f t="shared" si="18"/>
        <v>0.40954585548742267</v>
      </c>
      <c r="P193" s="68">
        <v>7115032</v>
      </c>
      <c r="Q193" s="69">
        <v>8116062</v>
      </c>
      <c r="R193" s="69">
        <v>9549296</v>
      </c>
      <c r="S193" s="45">
        <f t="shared" si="19"/>
        <v>0.41122491233489877</v>
      </c>
      <c r="T193" s="62">
        <v>8116062</v>
      </c>
      <c r="U193" s="63">
        <v>8116062</v>
      </c>
      <c r="V193" s="63">
        <v>8296031</v>
      </c>
      <c r="W193" s="27">
        <f t="shared" si="20"/>
        <v>0</v>
      </c>
      <c r="X193" s="74">
        <v>8116062</v>
      </c>
      <c r="Y193" s="69">
        <v>8164758</v>
      </c>
      <c r="Z193" s="69">
        <v>8365806</v>
      </c>
      <c r="AA193" s="40">
        <f t="shared" si="21"/>
        <v>0.19498366327118971</v>
      </c>
      <c r="AB193" s="26">
        <v>8164758</v>
      </c>
      <c r="AC193" s="14">
        <v>8189252</v>
      </c>
      <c r="AD193" s="14">
        <v>8166057</v>
      </c>
      <c r="AE193" s="15">
        <f t="shared" si="22"/>
        <v>1.0220689327085464</v>
      </c>
      <c r="AF193" s="27">
        <f t="shared" si="23"/>
        <v>18.856043110084681</v>
      </c>
      <c r="AG193" s="77">
        <v>8189252</v>
      </c>
      <c r="AH193" s="78">
        <v>8258860</v>
      </c>
      <c r="AI193" s="79">
        <v>7608765</v>
      </c>
      <c r="AJ193" s="80">
        <v>8258860</v>
      </c>
      <c r="AK193" s="81">
        <v>8289417</v>
      </c>
      <c r="AL193" s="82">
        <v>7182154</v>
      </c>
      <c r="AM193" s="77">
        <v>8289417</v>
      </c>
      <c r="AN193" s="78">
        <v>8365679</v>
      </c>
      <c r="AO193" s="79">
        <v>6937202</v>
      </c>
      <c r="AP193" s="83">
        <v>8365679</v>
      </c>
      <c r="AQ193" s="115">
        <v>8594898</v>
      </c>
      <c r="AR193" s="84">
        <v>7428774</v>
      </c>
      <c r="AS193" s="85">
        <v>8594899</v>
      </c>
      <c r="AT193" s="85">
        <v>8839422</v>
      </c>
      <c r="AU193" s="87">
        <v>8228677</v>
      </c>
      <c r="AV193" s="83">
        <v>8839548</v>
      </c>
      <c r="AW193" s="115">
        <v>9018287</v>
      </c>
      <c r="AX193" s="84">
        <v>8320486</v>
      </c>
      <c r="AY193" s="131">
        <v>9018288</v>
      </c>
      <c r="AZ193" s="86">
        <v>9018288</v>
      </c>
      <c r="BA193" s="88">
        <v>8206682</v>
      </c>
      <c r="BB193" s="83">
        <v>9018288</v>
      </c>
      <c r="BC193" s="115">
        <v>9288836</v>
      </c>
      <c r="BD193" s="84">
        <v>8305962</v>
      </c>
      <c r="BE193" s="131">
        <v>9288836</v>
      </c>
      <c r="BF193" s="86">
        <v>9567501</v>
      </c>
      <c r="BG193" s="88">
        <v>8804818</v>
      </c>
      <c r="BH193" s="83">
        <v>9567501</v>
      </c>
      <c r="BI193" s="115">
        <v>9854526</v>
      </c>
      <c r="BJ193" s="84">
        <v>9114388</v>
      </c>
      <c r="BK193" s="131">
        <v>9854526</v>
      </c>
      <c r="BL193" s="86">
        <v>9854526</v>
      </c>
      <c r="BM193" s="88">
        <v>9742850</v>
      </c>
      <c r="BN193" s="83">
        <v>9854526</v>
      </c>
      <c r="BO193" s="115">
        <v>10821233</v>
      </c>
      <c r="BP193" s="84">
        <v>10821233</v>
      </c>
    </row>
    <row r="194" spans="1:68" x14ac:dyDescent="0.25">
      <c r="A194" s="7" t="s">
        <v>399</v>
      </c>
      <c r="B194" s="4" t="s">
        <v>401</v>
      </c>
      <c r="C194" s="21" t="s">
        <v>400</v>
      </c>
      <c r="D194" s="62">
        <v>7219675</v>
      </c>
      <c r="E194" s="63">
        <v>8518974</v>
      </c>
      <c r="F194" s="63">
        <v>13716174</v>
      </c>
      <c r="G194" s="27">
        <f t="shared" si="16"/>
        <v>0.19999987685675008</v>
      </c>
      <c r="H194" s="68">
        <v>7296009</v>
      </c>
      <c r="I194" s="69">
        <v>9513945</v>
      </c>
      <c r="J194" s="69">
        <v>13210507</v>
      </c>
      <c r="K194" s="45">
        <f t="shared" si="17"/>
        <v>0.37022169875569871</v>
      </c>
      <c r="L194" s="62">
        <v>7296009</v>
      </c>
      <c r="M194" s="63">
        <v>9517370</v>
      </c>
      <c r="N194" s="63">
        <v>11380643</v>
      </c>
      <c r="O194" s="27">
        <f t="shared" si="18"/>
        <v>0.54383354787723948</v>
      </c>
      <c r="P194" s="68">
        <v>7296009</v>
      </c>
      <c r="Q194" s="69">
        <v>9517370</v>
      </c>
      <c r="R194" s="69">
        <v>11352554</v>
      </c>
      <c r="S194" s="45">
        <f t="shared" si="19"/>
        <v>0.54759925010076305</v>
      </c>
      <c r="T194" s="62">
        <v>9517370</v>
      </c>
      <c r="U194" s="63">
        <v>9517370</v>
      </c>
      <c r="V194" s="63">
        <v>9300652</v>
      </c>
      <c r="W194" s="27">
        <f t="shared" si="20"/>
        <v>0</v>
      </c>
      <c r="X194" s="74">
        <v>9517370</v>
      </c>
      <c r="Y194" s="69">
        <v>9574474</v>
      </c>
      <c r="Z194" s="69">
        <v>9365549</v>
      </c>
      <c r="AA194" s="40">
        <f t="shared" si="21"/>
        <v>-0.37612714973554384</v>
      </c>
      <c r="AB194" s="26">
        <v>9574474</v>
      </c>
      <c r="AC194" s="14">
        <v>9603197</v>
      </c>
      <c r="AD194" s="14">
        <v>11523186</v>
      </c>
      <c r="AE194" s="15">
        <f t="shared" si="22"/>
        <v>0.55385521263916837</v>
      </c>
      <c r="AF194" s="27">
        <f t="shared" si="23"/>
        <v>1.4739479204725993E-2</v>
      </c>
      <c r="AG194" s="77">
        <v>9603197</v>
      </c>
      <c r="AH194" s="78">
        <v>9684824</v>
      </c>
      <c r="AI194" s="79">
        <v>9027923</v>
      </c>
      <c r="AJ194" s="80">
        <v>9684824</v>
      </c>
      <c r="AK194" s="81">
        <v>9720657</v>
      </c>
      <c r="AL194" s="82">
        <v>9209851</v>
      </c>
      <c r="AM194" s="77">
        <v>9720657</v>
      </c>
      <c r="AN194" s="78">
        <v>9735237</v>
      </c>
      <c r="AO194" s="79">
        <v>8240244</v>
      </c>
      <c r="AP194" s="83">
        <v>9735237</v>
      </c>
      <c r="AQ194" s="115">
        <v>10059383</v>
      </c>
      <c r="AR194" s="84">
        <v>9732803</v>
      </c>
      <c r="AS194" s="85">
        <v>10059882</v>
      </c>
      <c r="AT194" s="85">
        <v>10379821</v>
      </c>
      <c r="AU194" s="87">
        <v>10120204</v>
      </c>
      <c r="AV194" s="83">
        <v>10379692</v>
      </c>
      <c r="AW194" s="115">
        <v>10646076</v>
      </c>
      <c r="AX194" s="84">
        <v>10011313</v>
      </c>
      <c r="AY194" s="131">
        <v>10646077</v>
      </c>
      <c r="AZ194" s="86">
        <v>10646077</v>
      </c>
      <c r="BA194" s="88">
        <v>10181870</v>
      </c>
      <c r="BB194" s="83">
        <v>10646077</v>
      </c>
      <c r="BC194" s="115">
        <v>11020212</v>
      </c>
      <c r="BD194" s="84">
        <v>10859588</v>
      </c>
      <c r="BE194" s="131">
        <v>11022509</v>
      </c>
      <c r="BF194" s="86">
        <v>11353184</v>
      </c>
      <c r="BG194" s="88">
        <v>10653978</v>
      </c>
      <c r="BH194" s="83">
        <v>11353184</v>
      </c>
      <c r="BI194" s="115">
        <v>11693779</v>
      </c>
      <c r="BJ194" s="84">
        <v>10336851</v>
      </c>
      <c r="BK194" s="131">
        <v>11693779</v>
      </c>
      <c r="BL194" s="86">
        <v>11693779</v>
      </c>
      <c r="BM194" s="88">
        <v>9949147</v>
      </c>
      <c r="BN194" s="83">
        <v>11693779</v>
      </c>
      <c r="BO194" s="115">
        <v>11927654</v>
      </c>
      <c r="BP194" s="84">
        <v>9671016</v>
      </c>
    </row>
    <row r="195" spans="1:68" x14ac:dyDescent="0.25">
      <c r="A195" s="7" t="s">
        <v>402</v>
      </c>
      <c r="B195" s="4" t="s">
        <v>401</v>
      </c>
      <c r="C195" s="21" t="s">
        <v>403</v>
      </c>
      <c r="D195" s="62">
        <v>7179119</v>
      </c>
      <c r="E195" s="63">
        <v>8150407</v>
      </c>
      <c r="F195" s="63">
        <v>12035559</v>
      </c>
      <c r="G195" s="27">
        <f t="shared" si="16"/>
        <v>0.2</v>
      </c>
      <c r="H195" s="68">
        <v>7178407</v>
      </c>
      <c r="I195" s="69">
        <v>9140307</v>
      </c>
      <c r="J195" s="69">
        <v>12410141</v>
      </c>
      <c r="K195" s="45">
        <f t="shared" si="17"/>
        <v>0.37505099385932616</v>
      </c>
      <c r="L195" s="62">
        <v>7178407</v>
      </c>
      <c r="M195" s="63">
        <v>9169349</v>
      </c>
      <c r="N195" s="63">
        <v>11131712</v>
      </c>
      <c r="O195" s="27">
        <f t="shared" si="18"/>
        <v>0.50361457059346548</v>
      </c>
      <c r="P195" s="68">
        <v>7178407</v>
      </c>
      <c r="Q195" s="69">
        <v>9169349</v>
      </c>
      <c r="R195" s="69">
        <v>11085941</v>
      </c>
      <c r="S195" s="45">
        <f t="shared" si="19"/>
        <v>0.50951367281769011</v>
      </c>
      <c r="T195" s="62">
        <v>9169349</v>
      </c>
      <c r="U195" s="63">
        <v>9169349</v>
      </c>
      <c r="V195" s="63">
        <v>11150795</v>
      </c>
      <c r="W195" s="27">
        <f t="shared" si="20"/>
        <v>0</v>
      </c>
      <c r="X195" s="74">
        <v>9169349</v>
      </c>
      <c r="Y195" s="69">
        <v>9224365</v>
      </c>
      <c r="Z195" s="69">
        <v>11242102</v>
      </c>
      <c r="AA195" s="40">
        <f t="shared" si="21"/>
        <v>2.6542477564861805E-2</v>
      </c>
      <c r="AB195" s="26">
        <v>9224365</v>
      </c>
      <c r="AC195" s="14">
        <v>9252038</v>
      </c>
      <c r="AD195" s="14">
        <v>11023900</v>
      </c>
      <c r="AE195" s="15">
        <f t="shared" si="22"/>
        <v>0.53915138469525314</v>
      </c>
      <c r="AF195" s="27">
        <f t="shared" si="23"/>
        <v>1.5377861503110525E-2</v>
      </c>
      <c r="AG195" s="77">
        <v>9252038</v>
      </c>
      <c r="AH195" s="78">
        <v>9330680</v>
      </c>
      <c r="AI195" s="79">
        <v>10440448</v>
      </c>
      <c r="AJ195" s="80">
        <v>9330680</v>
      </c>
      <c r="AK195" s="81">
        <v>9380937</v>
      </c>
      <c r="AL195" s="82">
        <v>10587119</v>
      </c>
      <c r="AM195" s="77">
        <v>9377763</v>
      </c>
      <c r="AN195" s="78">
        <v>9718053</v>
      </c>
      <c r="AO195" s="79">
        <v>11026004</v>
      </c>
      <c r="AP195" s="83">
        <v>9708040</v>
      </c>
      <c r="AQ195" s="115">
        <v>10033784</v>
      </c>
      <c r="AR195" s="84">
        <v>10718245</v>
      </c>
      <c r="AS195" s="85">
        <v>10033259</v>
      </c>
      <c r="AT195" s="85">
        <v>10453264</v>
      </c>
      <c r="AU195" s="87">
        <v>10654021</v>
      </c>
      <c r="AV195" s="83">
        <v>10452527</v>
      </c>
      <c r="AW195" s="115">
        <v>10753448</v>
      </c>
      <c r="AX195" s="84">
        <v>10468676</v>
      </c>
      <c r="AY195" s="131">
        <v>10753449</v>
      </c>
      <c r="AZ195" s="86">
        <v>10753449</v>
      </c>
      <c r="BA195" s="88">
        <v>10356446</v>
      </c>
      <c r="BB195" s="83">
        <v>10753449</v>
      </c>
      <c r="BC195" s="115">
        <v>11165065</v>
      </c>
      <c r="BD195" s="84">
        <v>10594562</v>
      </c>
      <c r="BE195" s="131">
        <v>11170779</v>
      </c>
      <c r="BF195" s="86">
        <v>11505902</v>
      </c>
      <c r="BG195" s="88">
        <v>10513916</v>
      </c>
      <c r="BH195" s="83">
        <v>11505902</v>
      </c>
      <c r="BI195" s="115">
        <v>11851079</v>
      </c>
      <c r="BJ195" s="84">
        <v>11300693</v>
      </c>
      <c r="BK195" s="131">
        <v>11851079</v>
      </c>
      <c r="BL195" s="86">
        <v>11851079</v>
      </c>
      <c r="BM195" s="88">
        <v>10656229</v>
      </c>
      <c r="BN195" s="83">
        <v>11851079</v>
      </c>
      <c r="BO195" s="115">
        <v>12088100</v>
      </c>
      <c r="BP195" s="84">
        <v>10399190</v>
      </c>
    </row>
    <row r="196" spans="1:68" x14ac:dyDescent="0.25">
      <c r="A196" s="7" t="s">
        <v>404</v>
      </c>
      <c r="B196" s="4" t="s">
        <v>401</v>
      </c>
      <c r="C196" s="21" t="s">
        <v>405</v>
      </c>
      <c r="D196" s="62">
        <v>5050762</v>
      </c>
      <c r="E196" s="63">
        <v>5485455</v>
      </c>
      <c r="F196" s="63">
        <v>7224228</v>
      </c>
      <c r="G196" s="27">
        <f t="shared" si="16"/>
        <v>0.19999990798107722</v>
      </c>
      <c r="H196" s="68">
        <v>5050762</v>
      </c>
      <c r="I196" s="69">
        <v>5921892</v>
      </c>
      <c r="J196" s="69">
        <v>7373777</v>
      </c>
      <c r="K196" s="45">
        <f t="shared" si="17"/>
        <v>0.3749997309530933</v>
      </c>
      <c r="L196" s="62">
        <v>5050762</v>
      </c>
      <c r="M196" s="63">
        <v>5924942</v>
      </c>
      <c r="N196" s="63">
        <v>7783129</v>
      </c>
      <c r="O196" s="27">
        <f t="shared" si="18"/>
        <v>0.31993505996815214</v>
      </c>
      <c r="P196" s="68">
        <v>5050762</v>
      </c>
      <c r="Q196" s="69">
        <v>5924942</v>
      </c>
      <c r="R196" s="69">
        <v>7779990</v>
      </c>
      <c r="S196" s="45">
        <f t="shared" si="19"/>
        <v>0.32030303074715633</v>
      </c>
      <c r="T196" s="62">
        <v>5924942</v>
      </c>
      <c r="U196" s="63">
        <v>5924942</v>
      </c>
      <c r="V196" s="63">
        <v>8010287</v>
      </c>
      <c r="W196" s="27">
        <f t="shared" si="20"/>
        <v>0</v>
      </c>
      <c r="X196" s="74">
        <v>5924942</v>
      </c>
      <c r="Y196" s="69">
        <v>5961018</v>
      </c>
      <c r="Z196" s="69">
        <v>8047061</v>
      </c>
      <c r="AA196" s="40">
        <f t="shared" si="21"/>
        <v>1.6999989161776509E-2</v>
      </c>
      <c r="AB196" s="26">
        <v>5961308</v>
      </c>
      <c r="AC196" s="14">
        <v>5979191</v>
      </c>
      <c r="AD196" s="14">
        <v>7832860</v>
      </c>
      <c r="AE196" s="15">
        <f t="shared" si="22"/>
        <v>0.33371541908300856</v>
      </c>
      <c r="AF196" s="27">
        <f t="shared" si="23"/>
        <v>9.5551713230516699E-3</v>
      </c>
      <c r="AG196" s="77">
        <v>5979191</v>
      </c>
      <c r="AH196" s="78">
        <v>6054198</v>
      </c>
      <c r="AI196" s="79">
        <v>7719508</v>
      </c>
      <c r="AJ196" s="80">
        <v>6053110</v>
      </c>
      <c r="AK196" s="81">
        <v>6075506</v>
      </c>
      <c r="AL196" s="82">
        <v>7580126</v>
      </c>
      <c r="AM196" s="77">
        <v>6075506</v>
      </c>
      <c r="AN196" s="78">
        <v>6112309</v>
      </c>
      <c r="AO196" s="79">
        <v>7696330</v>
      </c>
      <c r="AP196" s="83">
        <v>6112309</v>
      </c>
      <c r="AQ196" s="115">
        <v>6437518</v>
      </c>
      <c r="AR196" s="84">
        <v>7609499</v>
      </c>
      <c r="AS196" s="85">
        <v>6437758</v>
      </c>
      <c r="AT196" s="85">
        <v>6759880</v>
      </c>
      <c r="AU196" s="87">
        <v>7601869</v>
      </c>
      <c r="AV196" s="83">
        <v>6759622</v>
      </c>
      <c r="AW196" s="115">
        <v>6954864</v>
      </c>
      <c r="AX196" s="84">
        <v>7840051</v>
      </c>
      <c r="AY196" s="131">
        <v>6954110</v>
      </c>
      <c r="AZ196" s="86">
        <v>6954110</v>
      </c>
      <c r="BA196" s="88">
        <v>7823678</v>
      </c>
      <c r="BB196" s="83">
        <v>6954110</v>
      </c>
      <c r="BC196" s="115">
        <v>7242811</v>
      </c>
      <c r="BD196" s="84">
        <v>7779142</v>
      </c>
      <c r="BE196" s="131">
        <v>7248108</v>
      </c>
      <c r="BF196" s="86">
        <v>7465551</v>
      </c>
      <c r="BG196" s="88">
        <v>7428621</v>
      </c>
      <c r="BH196" s="83">
        <v>7465551</v>
      </c>
      <c r="BI196" s="115">
        <v>7895841</v>
      </c>
      <c r="BJ196" s="84">
        <v>7895841</v>
      </c>
      <c r="BK196" s="131">
        <v>7885211</v>
      </c>
      <c r="BL196" s="86">
        <v>7885211</v>
      </c>
      <c r="BM196" s="88">
        <v>7808932</v>
      </c>
      <c r="BN196" s="83">
        <v>7885211</v>
      </c>
      <c r="BO196" s="115">
        <v>8045096</v>
      </c>
      <c r="BP196" s="84">
        <v>8045096</v>
      </c>
    </row>
    <row r="197" spans="1:68" x14ac:dyDescent="0.25">
      <c r="A197" s="7" t="s">
        <v>406</v>
      </c>
      <c r="B197" s="4" t="s">
        <v>401</v>
      </c>
      <c r="C197" s="21" t="s">
        <v>407</v>
      </c>
      <c r="D197" s="62">
        <v>6112906</v>
      </c>
      <c r="E197" s="63">
        <v>6898976</v>
      </c>
      <c r="F197" s="63">
        <v>10043257</v>
      </c>
      <c r="G197" s="27">
        <f t="shared" ref="G197:G261" si="24">(E197-D197)/(F197-D197)</f>
        <v>0.19999994911395955</v>
      </c>
      <c r="H197" s="68">
        <v>6112906</v>
      </c>
      <c r="I197" s="69">
        <v>7403156</v>
      </c>
      <c r="J197" s="69">
        <v>9553574</v>
      </c>
      <c r="K197" s="45">
        <f t="shared" ref="K197:K261" si="25">(I197-H197)/(J197-D197)</f>
        <v>0.37499985467938202</v>
      </c>
      <c r="L197" s="62">
        <v>6112906</v>
      </c>
      <c r="M197" s="63">
        <v>7405591</v>
      </c>
      <c r="N197" s="63">
        <v>8787183</v>
      </c>
      <c r="O197" s="27">
        <f t="shared" ref="O197:O261" si="26">(M197-L197)/(N197-H197)</f>
        <v>0.48337737638995509</v>
      </c>
      <c r="P197" s="68">
        <v>6112906</v>
      </c>
      <c r="Q197" s="69">
        <v>7405591</v>
      </c>
      <c r="R197" s="69">
        <v>8823319</v>
      </c>
      <c r="S197" s="45">
        <f t="shared" ref="S197:S261" si="27">(Q197-P197)/(R197-P197)</f>
        <v>0.47693285119278872</v>
      </c>
      <c r="T197" s="62">
        <v>7405591</v>
      </c>
      <c r="U197" s="63">
        <v>7405591</v>
      </c>
      <c r="V197" s="63">
        <v>8241898</v>
      </c>
      <c r="W197" s="27">
        <f t="shared" ref="W197:W261" si="28">(U197-T197)/(V197-T197)</f>
        <v>0</v>
      </c>
      <c r="X197" s="74">
        <v>7405591</v>
      </c>
      <c r="Y197" s="69">
        <v>7450024</v>
      </c>
      <c r="Z197" s="69">
        <v>8366546</v>
      </c>
      <c r="AA197" s="40">
        <f t="shared" ref="AA197:AA261" si="29">(Y197-X197)/(Z197-X197)</f>
        <v>4.6238377447435107E-2</v>
      </c>
      <c r="AB197" s="26">
        <v>7450024</v>
      </c>
      <c r="AC197" s="14">
        <v>7472374</v>
      </c>
      <c r="AD197" s="14">
        <v>8218133</v>
      </c>
      <c r="AE197" s="15">
        <f t="shared" ref="AE197:AE261" si="30">(AC197-D197)/(AD197-D197)</f>
        <v>0.64575839090036369</v>
      </c>
      <c r="AF197" s="27">
        <f t="shared" ref="AF197:AF261" si="31">(AC197-AB197)/(AD197-AB197)</f>
        <v>2.9097432786232162E-2</v>
      </c>
      <c r="AG197" s="77">
        <v>7472374</v>
      </c>
      <c r="AH197" s="78">
        <v>7535889</v>
      </c>
      <c r="AI197" s="79">
        <v>7972272</v>
      </c>
      <c r="AJ197" s="80">
        <v>7535889</v>
      </c>
      <c r="AK197" s="81">
        <v>7563771</v>
      </c>
      <c r="AL197" s="82">
        <v>8030149</v>
      </c>
      <c r="AM197" s="77">
        <v>7563771</v>
      </c>
      <c r="AN197" s="78">
        <v>7580411</v>
      </c>
      <c r="AO197" s="79">
        <v>7873503</v>
      </c>
      <c r="AP197" s="83">
        <v>7580411</v>
      </c>
      <c r="AQ197" s="115">
        <v>7814324</v>
      </c>
      <c r="AR197" s="84">
        <v>7909389</v>
      </c>
      <c r="AS197" s="85">
        <v>7813523</v>
      </c>
      <c r="AT197" s="85">
        <v>8074859</v>
      </c>
      <c r="AU197" s="87">
        <v>8056151</v>
      </c>
      <c r="AV197" s="83">
        <v>8074993</v>
      </c>
      <c r="AW197" s="115">
        <v>8292799</v>
      </c>
      <c r="AX197" s="84">
        <v>8086642</v>
      </c>
      <c r="AY197" s="131">
        <v>8292799</v>
      </c>
      <c r="AZ197" s="86">
        <v>8292799</v>
      </c>
      <c r="BA197" s="88">
        <v>8657183</v>
      </c>
      <c r="BB197" s="83">
        <v>8292799</v>
      </c>
      <c r="BC197" s="115">
        <v>8541582</v>
      </c>
      <c r="BD197" s="84">
        <v>8746405</v>
      </c>
      <c r="BE197" s="131">
        <v>8541582</v>
      </c>
      <c r="BF197" s="86">
        <v>8890258</v>
      </c>
      <c r="BG197" s="88">
        <v>9238934</v>
      </c>
      <c r="BH197" s="83">
        <v>8882348</v>
      </c>
      <c r="BI197" s="115">
        <v>9442678</v>
      </c>
      <c r="BJ197" s="84">
        <v>9442678</v>
      </c>
      <c r="BK197" s="131">
        <v>9419308</v>
      </c>
      <c r="BL197" s="86">
        <v>10347940</v>
      </c>
      <c r="BM197" s="88">
        <v>10347940</v>
      </c>
      <c r="BN197" s="83">
        <v>10359781</v>
      </c>
      <c r="BO197" s="115">
        <v>10604326</v>
      </c>
      <c r="BP197" s="84">
        <v>10604326</v>
      </c>
    </row>
    <row r="198" spans="1:68" x14ac:dyDescent="0.25">
      <c r="A198" s="7" t="s">
        <v>408</v>
      </c>
      <c r="B198" s="4" t="s">
        <v>401</v>
      </c>
      <c r="C198" s="21" t="s">
        <v>409</v>
      </c>
      <c r="D198" s="62">
        <v>1199095</v>
      </c>
      <c r="E198" s="63">
        <v>1434074</v>
      </c>
      <c r="F198" s="63">
        <v>2373994</v>
      </c>
      <c r="G198" s="27">
        <f t="shared" si="24"/>
        <v>0.19999931909040691</v>
      </c>
      <c r="H198" s="68">
        <v>1199095</v>
      </c>
      <c r="I198" s="69">
        <v>1478129</v>
      </c>
      <c r="J198" s="69">
        <v>1778671</v>
      </c>
      <c r="K198" s="45">
        <f t="shared" si="25"/>
        <v>0.48144505638604773</v>
      </c>
      <c r="L198" s="62">
        <v>1199095</v>
      </c>
      <c r="M198" s="63">
        <v>1480610</v>
      </c>
      <c r="N198" s="63">
        <v>1524014</v>
      </c>
      <c r="O198" s="27">
        <f t="shared" si="26"/>
        <v>0.86641593751057955</v>
      </c>
      <c r="P198" s="68">
        <v>1199095</v>
      </c>
      <c r="Q198" s="69">
        <v>1480610</v>
      </c>
      <c r="R198" s="69">
        <v>1478610</v>
      </c>
      <c r="S198" s="45">
        <f t="shared" si="27"/>
        <v>1.0071552510598716</v>
      </c>
      <c r="T198" s="62">
        <v>1480610</v>
      </c>
      <c r="U198" s="63">
        <v>1480610</v>
      </c>
      <c r="V198" s="63">
        <v>1148823</v>
      </c>
      <c r="W198" s="27">
        <f t="shared" si="28"/>
        <v>0</v>
      </c>
      <c r="X198" s="74">
        <v>1480610</v>
      </c>
      <c r="Y198" s="69">
        <v>1489493</v>
      </c>
      <c r="Z198" s="69">
        <v>1119302</v>
      </c>
      <c r="AA198" s="40">
        <f t="shared" si="29"/>
        <v>-2.4585672058188582E-2</v>
      </c>
      <c r="AB198" s="26">
        <v>1489493</v>
      </c>
      <c r="AC198" s="14">
        <v>1493961</v>
      </c>
      <c r="AD198" s="14">
        <v>788894</v>
      </c>
      <c r="AE198" s="15">
        <f t="shared" si="30"/>
        <v>-0.71883296237698102</v>
      </c>
      <c r="AF198" s="27">
        <f t="shared" si="31"/>
        <v>-6.3773999106478884E-3</v>
      </c>
      <c r="AG198" s="77">
        <v>1493961</v>
      </c>
      <c r="AH198" s="78">
        <v>1506659</v>
      </c>
      <c r="AI198" s="79">
        <v>1050268</v>
      </c>
      <c r="AJ198" s="80">
        <v>1506659</v>
      </c>
      <c r="AK198" s="81">
        <v>1512233</v>
      </c>
      <c r="AL198" s="82">
        <v>954378</v>
      </c>
      <c r="AM198" s="77">
        <v>1512233</v>
      </c>
      <c r="AN198" s="78">
        <v>1512233</v>
      </c>
      <c r="AO198" s="79">
        <v>701375</v>
      </c>
      <c r="AP198" s="83">
        <v>1512233</v>
      </c>
      <c r="AQ198" s="115">
        <v>1562892</v>
      </c>
      <c r="AR198" s="84">
        <v>569020</v>
      </c>
      <c r="AS198" s="85">
        <v>1562893</v>
      </c>
      <c r="AT198" s="85">
        <v>1606072</v>
      </c>
      <c r="AU198" s="87">
        <v>808667</v>
      </c>
      <c r="AV198" s="83">
        <v>1606073</v>
      </c>
      <c r="AW198" s="115">
        <v>1618118</v>
      </c>
      <c r="AX198" s="84">
        <v>814978</v>
      </c>
      <c r="AY198" s="131">
        <v>1618119</v>
      </c>
      <c r="AZ198" s="86">
        <v>1618119</v>
      </c>
      <c r="BA198" s="88">
        <v>1454249</v>
      </c>
      <c r="BB198" s="83">
        <v>1618119</v>
      </c>
      <c r="BC198" s="115">
        <v>1718347</v>
      </c>
      <c r="BD198" s="84">
        <v>1148895</v>
      </c>
      <c r="BE198" s="131">
        <v>1718045</v>
      </c>
      <c r="BF198" s="86">
        <v>1769586</v>
      </c>
      <c r="BG198" s="88">
        <v>1155251</v>
      </c>
      <c r="BH198" s="83">
        <v>1769586</v>
      </c>
      <c r="BI198" s="115">
        <v>1822673</v>
      </c>
      <c r="BJ198" s="84">
        <v>1044058</v>
      </c>
      <c r="BK198" s="131">
        <v>1822673</v>
      </c>
      <c r="BL198" s="86">
        <v>1822673</v>
      </c>
      <c r="BM198" s="88">
        <v>653575</v>
      </c>
      <c r="BN198" s="83">
        <v>1822673</v>
      </c>
      <c r="BO198" s="115">
        <v>1859126</v>
      </c>
      <c r="BP198" s="84">
        <v>802120</v>
      </c>
    </row>
    <row r="199" spans="1:68" x14ac:dyDescent="0.25">
      <c r="A199" s="7" t="s">
        <v>410</v>
      </c>
      <c r="B199" s="4" t="s">
        <v>401</v>
      </c>
      <c r="C199" s="21" t="s">
        <v>411</v>
      </c>
      <c r="D199" s="62">
        <v>891579</v>
      </c>
      <c r="E199" s="63">
        <v>955830</v>
      </c>
      <c r="F199" s="63">
        <v>1212837</v>
      </c>
      <c r="G199" s="27">
        <f t="shared" si="24"/>
        <v>0.1999981323422296</v>
      </c>
      <c r="H199" s="68">
        <v>885973</v>
      </c>
      <c r="I199" s="69">
        <v>977301</v>
      </c>
      <c r="J199" s="69">
        <v>1106080</v>
      </c>
      <c r="K199" s="45">
        <f t="shared" si="25"/>
        <v>0.42576957683180966</v>
      </c>
      <c r="L199" s="62">
        <v>885973</v>
      </c>
      <c r="M199" s="63">
        <v>977301</v>
      </c>
      <c r="N199" s="63">
        <v>623443</v>
      </c>
      <c r="O199" s="27">
        <f t="shared" si="26"/>
        <v>-0.34787643316954253</v>
      </c>
      <c r="P199" s="68">
        <v>885973</v>
      </c>
      <c r="Q199" s="69">
        <v>977301</v>
      </c>
      <c r="R199" s="69">
        <v>635434</v>
      </c>
      <c r="S199" s="45">
        <f t="shared" si="27"/>
        <v>-0.36452608176770884</v>
      </c>
      <c r="T199" s="62">
        <v>977301</v>
      </c>
      <c r="U199" s="63">
        <v>977301</v>
      </c>
      <c r="V199" s="63">
        <v>508139</v>
      </c>
      <c r="W199" s="27">
        <f t="shared" si="28"/>
        <v>0</v>
      </c>
      <c r="X199" s="74">
        <v>977301</v>
      </c>
      <c r="Y199" s="69">
        <v>983164</v>
      </c>
      <c r="Z199" s="69">
        <v>517006</v>
      </c>
      <c r="AA199" s="40">
        <f t="shared" si="29"/>
        <v>-1.2737483570319034E-2</v>
      </c>
      <c r="AB199" s="26">
        <v>983164</v>
      </c>
      <c r="AC199" s="14">
        <v>986113</v>
      </c>
      <c r="AD199" s="14">
        <v>502365</v>
      </c>
      <c r="AE199" s="15">
        <f t="shared" si="30"/>
        <v>-0.24288437723206258</v>
      </c>
      <c r="AF199" s="27">
        <f t="shared" si="31"/>
        <v>-6.1335402111901234E-3</v>
      </c>
      <c r="AG199" s="77">
        <v>986113</v>
      </c>
      <c r="AH199" s="78">
        <v>994494</v>
      </c>
      <c r="AI199" s="79">
        <v>549742</v>
      </c>
      <c r="AJ199" s="80">
        <v>994494</v>
      </c>
      <c r="AK199" s="81">
        <v>998173</v>
      </c>
      <c r="AL199" s="82">
        <v>208500</v>
      </c>
      <c r="AM199" s="77">
        <v>998173</v>
      </c>
      <c r="AN199" s="78">
        <v>1000905</v>
      </c>
      <c r="AO199" s="79">
        <v>190500</v>
      </c>
      <c r="AP199" s="83">
        <v>1000905</v>
      </c>
      <c r="AQ199" s="115">
        <v>1034435</v>
      </c>
      <c r="AR199" s="84">
        <v>184500</v>
      </c>
      <c r="AS199" s="85">
        <v>1034435</v>
      </c>
      <c r="AT199" s="85">
        <v>1065367</v>
      </c>
      <c r="AU199" s="87">
        <v>177000</v>
      </c>
      <c r="AV199" s="83">
        <v>1065370</v>
      </c>
      <c r="AW199" s="115">
        <v>1073360</v>
      </c>
      <c r="AX199" s="84">
        <v>179000</v>
      </c>
      <c r="AY199" s="131">
        <v>1073360</v>
      </c>
      <c r="AZ199" s="86">
        <v>1073360</v>
      </c>
      <c r="BA199" s="88">
        <v>169500</v>
      </c>
      <c r="BB199" s="83">
        <v>1073360</v>
      </c>
      <c r="BC199" s="115">
        <v>1105560</v>
      </c>
      <c r="BD199" s="84">
        <v>182000</v>
      </c>
      <c r="BE199" s="131">
        <v>1105560</v>
      </c>
      <c r="BF199" s="86">
        <v>1138726</v>
      </c>
      <c r="BG199" s="88">
        <v>271903</v>
      </c>
      <c r="BH199" s="83">
        <v>1138726</v>
      </c>
      <c r="BI199" s="115">
        <v>1172887</v>
      </c>
      <c r="BJ199" s="84">
        <v>178500</v>
      </c>
      <c r="BK199" s="131">
        <v>1172887</v>
      </c>
      <c r="BL199" s="86">
        <v>1172887</v>
      </c>
      <c r="BM199" s="88">
        <v>183000</v>
      </c>
      <c r="BN199" s="83">
        <v>1172887</v>
      </c>
      <c r="BO199" s="115">
        <v>1196344</v>
      </c>
      <c r="BP199" s="84">
        <v>179500</v>
      </c>
    </row>
    <row r="200" spans="1:68" x14ac:dyDescent="0.25">
      <c r="A200" s="7" t="s">
        <v>413</v>
      </c>
      <c r="B200" s="4" t="s">
        <v>412</v>
      </c>
      <c r="C200" s="21" t="s">
        <v>414</v>
      </c>
      <c r="D200" s="62">
        <v>406358</v>
      </c>
      <c r="E200" s="63">
        <v>418548</v>
      </c>
      <c r="F200" s="63">
        <v>457355</v>
      </c>
      <c r="G200" s="27">
        <f t="shared" si="24"/>
        <v>0.23903366864717532</v>
      </c>
      <c r="H200" s="68">
        <v>406358</v>
      </c>
      <c r="I200" s="69">
        <v>431104</v>
      </c>
      <c r="J200" s="69">
        <v>95000</v>
      </c>
      <c r="K200" s="45">
        <f t="shared" si="25"/>
        <v>-7.9477643098940773E-2</v>
      </c>
      <c r="L200" s="62">
        <v>406358</v>
      </c>
      <c r="M200" s="63">
        <v>431104</v>
      </c>
      <c r="N200" s="63">
        <v>96000</v>
      </c>
      <c r="O200" s="27">
        <f t="shared" si="26"/>
        <v>-7.9733726857371165E-2</v>
      </c>
      <c r="P200" s="68">
        <v>406358</v>
      </c>
      <c r="Q200" s="69">
        <v>431104</v>
      </c>
      <c r="R200" s="69">
        <v>91000</v>
      </c>
      <c r="S200" s="45">
        <f t="shared" si="27"/>
        <v>-7.8469548893638344E-2</v>
      </c>
      <c r="T200" s="62">
        <v>431104</v>
      </c>
      <c r="U200" s="63">
        <v>431104</v>
      </c>
      <c r="V200" s="63">
        <v>83000</v>
      </c>
      <c r="W200" s="27">
        <f t="shared" si="28"/>
        <v>0</v>
      </c>
      <c r="X200" s="74">
        <v>431104</v>
      </c>
      <c r="Y200" s="69">
        <v>433690</v>
      </c>
      <c r="Z200" s="69">
        <v>83000</v>
      </c>
      <c r="AA200" s="40">
        <f t="shared" si="29"/>
        <v>-7.4288143773125273E-3</v>
      </c>
      <c r="AB200" s="26">
        <v>433690</v>
      </c>
      <c r="AC200" s="14">
        <v>434991</v>
      </c>
      <c r="AD200" s="14">
        <v>76000</v>
      </c>
      <c r="AE200" s="15">
        <f t="shared" si="30"/>
        <v>-8.6672639984501657E-2</v>
      </c>
      <c r="AF200" s="27">
        <f t="shared" si="31"/>
        <v>-3.6372277670608626E-3</v>
      </c>
      <c r="AG200" s="77">
        <v>434991</v>
      </c>
      <c r="AH200" s="78">
        <v>438688</v>
      </c>
      <c r="AI200" s="79">
        <v>70000</v>
      </c>
      <c r="AJ200" s="80">
        <v>438688</v>
      </c>
      <c r="AK200" s="81">
        <v>440311</v>
      </c>
      <c r="AL200" s="82">
        <v>65000</v>
      </c>
      <c r="AM200" s="77">
        <v>440311</v>
      </c>
      <c r="AN200" s="78">
        <v>444848</v>
      </c>
      <c r="AO200" s="79">
        <v>59000</v>
      </c>
      <c r="AP200" s="83">
        <v>444848</v>
      </c>
      <c r="AQ200" s="115">
        <v>457036</v>
      </c>
      <c r="AR200" s="84">
        <v>54500</v>
      </c>
      <c r="AS200" s="85">
        <v>457037</v>
      </c>
      <c r="AT200" s="85">
        <v>469266</v>
      </c>
      <c r="AU200" s="87">
        <v>55000</v>
      </c>
      <c r="AV200" s="83">
        <v>469267</v>
      </c>
      <c r="AW200" s="115">
        <v>472786</v>
      </c>
      <c r="AX200" s="84">
        <v>66500</v>
      </c>
      <c r="AY200" s="131">
        <v>472787</v>
      </c>
      <c r="AZ200" s="86">
        <v>472787</v>
      </c>
      <c r="BA200" s="88">
        <v>64000</v>
      </c>
      <c r="BB200" s="83">
        <v>472787</v>
      </c>
      <c r="BC200" s="115">
        <v>486970</v>
      </c>
      <c r="BD200" s="84">
        <v>66000</v>
      </c>
      <c r="BE200" s="131">
        <v>486970</v>
      </c>
      <c r="BF200" s="86">
        <v>501579</v>
      </c>
      <c r="BG200" s="88">
        <v>68000</v>
      </c>
      <c r="BH200" s="83">
        <v>501579</v>
      </c>
      <c r="BI200" s="115">
        <v>516626</v>
      </c>
      <c r="BJ200" s="84">
        <v>68000</v>
      </c>
      <c r="BK200" s="131">
        <v>516626</v>
      </c>
      <c r="BL200" s="86">
        <v>516626</v>
      </c>
      <c r="BM200" s="88">
        <v>65000</v>
      </c>
      <c r="BN200" s="83">
        <v>516626</v>
      </c>
      <c r="BO200" s="115">
        <v>526958</v>
      </c>
      <c r="BP200" s="84">
        <v>72000</v>
      </c>
    </row>
    <row r="201" spans="1:68" x14ac:dyDescent="0.25">
      <c r="A201" s="7" t="s">
        <v>415</v>
      </c>
      <c r="B201" s="4" t="s">
        <v>412</v>
      </c>
      <c r="C201" s="21" t="s">
        <v>416</v>
      </c>
      <c r="D201" s="62">
        <v>280630</v>
      </c>
      <c r="E201" s="63">
        <v>289048</v>
      </c>
      <c r="F201" s="63">
        <v>315849</v>
      </c>
      <c r="G201" s="27">
        <f t="shared" si="24"/>
        <v>0.23901871149095658</v>
      </c>
      <c r="H201" s="68">
        <v>280630</v>
      </c>
      <c r="I201" s="69">
        <v>297719</v>
      </c>
      <c r="J201" s="69">
        <v>43500</v>
      </c>
      <c r="K201" s="45">
        <f t="shared" si="25"/>
        <v>-7.2065955383123187E-2</v>
      </c>
      <c r="L201" s="62">
        <v>280630</v>
      </c>
      <c r="M201" s="63">
        <v>297719</v>
      </c>
      <c r="N201" s="63">
        <v>53000</v>
      </c>
      <c r="O201" s="27">
        <f t="shared" si="26"/>
        <v>-7.5073584325440409E-2</v>
      </c>
      <c r="P201" s="68">
        <v>280630</v>
      </c>
      <c r="Q201" s="69">
        <v>297719</v>
      </c>
      <c r="R201" s="69">
        <v>53500</v>
      </c>
      <c r="S201" s="45">
        <f t="shared" si="27"/>
        <v>-7.5238849997798618E-2</v>
      </c>
      <c r="T201" s="62">
        <v>297719</v>
      </c>
      <c r="U201" s="63">
        <v>297719</v>
      </c>
      <c r="V201" s="63">
        <v>51000</v>
      </c>
      <c r="W201" s="27">
        <f t="shared" si="28"/>
        <v>0</v>
      </c>
      <c r="X201" s="74">
        <v>297719</v>
      </c>
      <c r="Y201" s="69">
        <v>299505</v>
      </c>
      <c r="Z201" s="69">
        <v>53000</v>
      </c>
      <c r="AA201" s="40">
        <f t="shared" si="29"/>
        <v>-7.2981664684801748E-3</v>
      </c>
      <c r="AB201" s="26">
        <v>299505</v>
      </c>
      <c r="AC201" s="14">
        <v>300403</v>
      </c>
      <c r="AD201" s="14">
        <v>59500</v>
      </c>
      <c r="AE201" s="15">
        <f t="shared" si="30"/>
        <v>-8.9417989417989424E-2</v>
      </c>
      <c r="AF201" s="27">
        <f t="shared" si="31"/>
        <v>-3.7415887169017312E-3</v>
      </c>
      <c r="AG201" s="77">
        <v>300403</v>
      </c>
      <c r="AH201" s="78">
        <v>302956</v>
      </c>
      <c r="AI201" s="79">
        <v>61000</v>
      </c>
      <c r="AJ201" s="80">
        <v>302956</v>
      </c>
      <c r="AK201" s="81">
        <v>304076</v>
      </c>
      <c r="AL201" s="82">
        <v>57500</v>
      </c>
      <c r="AM201" s="77">
        <v>304076</v>
      </c>
      <c r="AN201" s="78">
        <v>305910</v>
      </c>
      <c r="AO201" s="79">
        <v>53000</v>
      </c>
      <c r="AP201" s="83">
        <v>305910</v>
      </c>
      <c r="AQ201" s="115">
        <v>314291</v>
      </c>
      <c r="AR201" s="84">
        <v>49000</v>
      </c>
      <c r="AS201" s="85">
        <v>314292</v>
      </c>
      <c r="AT201" s="85">
        <v>323070</v>
      </c>
      <c r="AU201" s="87">
        <v>46000</v>
      </c>
      <c r="AV201" s="83">
        <v>323070</v>
      </c>
      <c r="AW201" s="115">
        <v>325493</v>
      </c>
      <c r="AX201" s="84">
        <v>43500</v>
      </c>
      <c r="AY201" s="131">
        <v>325493</v>
      </c>
      <c r="AZ201" s="86">
        <v>325493</v>
      </c>
      <c r="BA201" s="88">
        <v>43500</v>
      </c>
      <c r="BB201" s="83">
        <v>325493</v>
      </c>
      <c r="BC201" s="115">
        <v>335257</v>
      </c>
      <c r="BD201" s="84">
        <v>49000</v>
      </c>
      <c r="BE201" s="131">
        <v>335257</v>
      </c>
      <c r="BF201" s="86">
        <v>345314</v>
      </c>
      <c r="BG201" s="88">
        <v>45000</v>
      </c>
      <c r="BH201" s="83">
        <v>345314</v>
      </c>
      <c r="BI201" s="115">
        <v>355673</v>
      </c>
      <c r="BJ201" s="84">
        <v>44500</v>
      </c>
      <c r="BK201" s="131">
        <v>355673</v>
      </c>
      <c r="BL201" s="86">
        <v>355673</v>
      </c>
      <c r="BM201" s="88">
        <v>41500</v>
      </c>
      <c r="BN201" s="83">
        <v>355673</v>
      </c>
      <c r="BO201" s="115">
        <v>362786</v>
      </c>
      <c r="BP201" s="84">
        <v>43500</v>
      </c>
    </row>
    <row r="202" spans="1:68" x14ac:dyDescent="0.25">
      <c r="A202" s="7" t="s">
        <v>417</v>
      </c>
      <c r="B202" s="4" t="s">
        <v>412</v>
      </c>
      <c r="C202" s="21" t="s">
        <v>418</v>
      </c>
      <c r="D202" s="62">
        <v>224348</v>
      </c>
      <c r="E202" s="63">
        <v>231078</v>
      </c>
      <c r="F202" s="63">
        <v>252503</v>
      </c>
      <c r="G202" s="27">
        <f t="shared" si="24"/>
        <v>0.23903391937488902</v>
      </c>
      <c r="H202" s="68">
        <v>224348</v>
      </c>
      <c r="I202" s="69">
        <v>238010</v>
      </c>
      <c r="J202" s="69">
        <v>37000</v>
      </c>
      <c r="K202" s="45">
        <f t="shared" si="25"/>
        <v>-7.2923116339646002E-2</v>
      </c>
      <c r="L202" s="62">
        <v>224348</v>
      </c>
      <c r="M202" s="63">
        <v>238010</v>
      </c>
      <c r="N202" s="63">
        <v>34000</v>
      </c>
      <c r="O202" s="27">
        <f t="shared" si="26"/>
        <v>-7.1773803769937167E-2</v>
      </c>
      <c r="P202" s="68">
        <v>224348</v>
      </c>
      <c r="Q202" s="69">
        <v>238010</v>
      </c>
      <c r="R202" s="69">
        <v>34500</v>
      </c>
      <c r="S202" s="45">
        <f t="shared" si="27"/>
        <v>-7.1962833424634443E-2</v>
      </c>
      <c r="T202" s="62">
        <v>238010</v>
      </c>
      <c r="U202" s="63">
        <v>238010</v>
      </c>
      <c r="V202" s="63">
        <v>35000</v>
      </c>
      <c r="W202" s="27">
        <f t="shared" si="28"/>
        <v>0</v>
      </c>
      <c r="X202" s="74">
        <v>238010</v>
      </c>
      <c r="Y202" s="69">
        <v>239438</v>
      </c>
      <c r="Z202" s="69">
        <v>33500</v>
      </c>
      <c r="AA202" s="40">
        <f t="shared" si="29"/>
        <v>-6.9825436408977558E-3</v>
      </c>
      <c r="AB202" s="26">
        <v>239438</v>
      </c>
      <c r="AC202" s="14">
        <v>240156</v>
      </c>
      <c r="AD202" s="14">
        <v>41500</v>
      </c>
      <c r="AE202" s="15">
        <f t="shared" si="30"/>
        <v>-8.6454322716135804E-2</v>
      </c>
      <c r="AF202" s="27">
        <f t="shared" si="31"/>
        <v>-3.6273984783113905E-3</v>
      </c>
      <c r="AG202" s="77">
        <v>240156</v>
      </c>
      <c r="AH202" s="78">
        <v>242197</v>
      </c>
      <c r="AI202" s="79">
        <v>37000</v>
      </c>
      <c r="AJ202" s="80">
        <v>242197</v>
      </c>
      <c r="AK202" s="81">
        <v>243093</v>
      </c>
      <c r="AL202" s="82">
        <v>55500</v>
      </c>
      <c r="AM202" s="77">
        <v>243093</v>
      </c>
      <c r="AN202" s="78">
        <v>244935</v>
      </c>
      <c r="AO202" s="79">
        <v>32500</v>
      </c>
      <c r="AP202" s="83">
        <v>244935</v>
      </c>
      <c r="AQ202" s="115">
        <v>253140</v>
      </c>
      <c r="AR202" s="84">
        <v>33000</v>
      </c>
      <c r="AS202" s="85">
        <v>253140</v>
      </c>
      <c r="AT202" s="85">
        <v>260689</v>
      </c>
      <c r="AU202" s="87">
        <v>34000</v>
      </c>
      <c r="AV202" s="83">
        <v>260690</v>
      </c>
      <c r="AW202" s="115">
        <v>262645</v>
      </c>
      <c r="AX202" s="84">
        <v>36000</v>
      </c>
      <c r="AY202" s="131">
        <v>262645</v>
      </c>
      <c r="AZ202" s="86">
        <v>262645</v>
      </c>
      <c r="BA202" s="88">
        <v>36500</v>
      </c>
      <c r="BB202" s="83">
        <v>262645</v>
      </c>
      <c r="BC202" s="115">
        <v>270524</v>
      </c>
      <c r="BD202" s="84">
        <v>38000</v>
      </c>
      <c r="BE202" s="131">
        <v>270524</v>
      </c>
      <c r="BF202" s="86">
        <v>278639</v>
      </c>
      <c r="BG202" s="88">
        <v>37000</v>
      </c>
      <c r="BH202" s="83">
        <v>278639</v>
      </c>
      <c r="BI202" s="115">
        <v>286998</v>
      </c>
      <c r="BJ202" s="84">
        <v>34000</v>
      </c>
      <c r="BK202" s="131">
        <v>286998</v>
      </c>
      <c r="BL202" s="86">
        <v>286998</v>
      </c>
      <c r="BM202" s="88">
        <v>30000</v>
      </c>
      <c r="BN202" s="83">
        <v>286998</v>
      </c>
      <c r="BO202" s="115">
        <v>292737</v>
      </c>
      <c r="BP202" s="84">
        <v>29000</v>
      </c>
    </row>
    <row r="203" spans="1:68" x14ac:dyDescent="0.25">
      <c r="A203" s="7" t="s">
        <v>419</v>
      </c>
      <c r="B203" s="4" t="s">
        <v>412</v>
      </c>
      <c r="C203" s="21" t="s">
        <v>420</v>
      </c>
      <c r="D203" s="62">
        <v>731229</v>
      </c>
      <c r="E203" s="63">
        <v>753165</v>
      </c>
      <c r="F203" s="63">
        <v>822998</v>
      </c>
      <c r="G203" s="27">
        <f t="shared" si="24"/>
        <v>0.23903496823546078</v>
      </c>
      <c r="H203" s="68">
        <v>731229</v>
      </c>
      <c r="I203" s="69">
        <v>775759</v>
      </c>
      <c r="J203" s="69">
        <v>421106</v>
      </c>
      <c r="K203" s="45">
        <f t="shared" si="25"/>
        <v>-0.14358818920234875</v>
      </c>
      <c r="L203" s="62">
        <v>731229</v>
      </c>
      <c r="M203" s="63">
        <v>775759</v>
      </c>
      <c r="N203" s="63">
        <v>271679</v>
      </c>
      <c r="O203" s="27">
        <f t="shared" si="26"/>
        <v>-9.6899140463496902E-2</v>
      </c>
      <c r="P203" s="68">
        <v>731229</v>
      </c>
      <c r="Q203" s="69">
        <v>775759</v>
      </c>
      <c r="R203" s="69">
        <v>274150</v>
      </c>
      <c r="S203" s="45">
        <f t="shared" si="27"/>
        <v>-9.7422983773045799E-2</v>
      </c>
      <c r="T203" s="62">
        <v>775759</v>
      </c>
      <c r="U203" s="63">
        <v>775759</v>
      </c>
      <c r="V203" s="63">
        <v>301878</v>
      </c>
      <c r="W203" s="27">
        <f t="shared" si="28"/>
        <v>0</v>
      </c>
      <c r="X203" s="74">
        <v>775759</v>
      </c>
      <c r="Y203" s="69">
        <v>780413</v>
      </c>
      <c r="Z203" s="69">
        <v>313371</v>
      </c>
      <c r="AA203" s="40">
        <f t="shared" si="29"/>
        <v>-1.0065140098791491E-2</v>
      </c>
      <c r="AB203" s="26">
        <v>780413</v>
      </c>
      <c r="AC203" s="14">
        <v>782754</v>
      </c>
      <c r="AD203" s="14">
        <v>365545</v>
      </c>
      <c r="AE203" s="15">
        <f t="shared" si="30"/>
        <v>-0.14090034018442152</v>
      </c>
      <c r="AF203" s="27">
        <f t="shared" si="31"/>
        <v>-5.6427586605860176E-3</v>
      </c>
      <c r="AG203" s="77">
        <v>782754</v>
      </c>
      <c r="AH203" s="78">
        <v>789407</v>
      </c>
      <c r="AI203" s="79">
        <v>274048</v>
      </c>
      <c r="AJ203" s="80">
        <v>789407</v>
      </c>
      <c r="AK203" s="81">
        <v>792327</v>
      </c>
      <c r="AL203" s="82">
        <v>134096</v>
      </c>
      <c r="AM203" s="77">
        <v>792327</v>
      </c>
      <c r="AN203" s="78">
        <v>797069</v>
      </c>
      <c r="AO203" s="79">
        <v>193984</v>
      </c>
      <c r="AP203" s="83">
        <v>797069</v>
      </c>
      <c r="AQ203" s="115">
        <v>823770</v>
      </c>
      <c r="AR203" s="84">
        <v>198385</v>
      </c>
      <c r="AS203" s="85">
        <v>823771</v>
      </c>
      <c r="AT203" s="85">
        <v>840761</v>
      </c>
      <c r="AU203" s="87">
        <v>185213</v>
      </c>
      <c r="AV203" s="83">
        <v>840762</v>
      </c>
      <c r="AW203" s="115">
        <v>847067</v>
      </c>
      <c r="AX203" s="84">
        <v>225144</v>
      </c>
      <c r="AY203" s="131">
        <v>847068</v>
      </c>
      <c r="AZ203" s="86">
        <v>847068</v>
      </c>
      <c r="BA203" s="88">
        <v>283891</v>
      </c>
      <c r="BB203" s="83">
        <v>847068</v>
      </c>
      <c r="BC203" s="115">
        <v>880006</v>
      </c>
      <c r="BD203" s="84">
        <v>352375</v>
      </c>
      <c r="BE203" s="131">
        <v>880299</v>
      </c>
      <c r="BF203" s="86">
        <v>906707</v>
      </c>
      <c r="BG203" s="88">
        <v>389171</v>
      </c>
      <c r="BH203" s="83">
        <v>906707</v>
      </c>
      <c r="BI203" s="115">
        <v>933908</v>
      </c>
      <c r="BJ203" s="84">
        <v>340214</v>
      </c>
      <c r="BK203" s="131">
        <v>933908</v>
      </c>
      <c r="BL203" s="86">
        <v>933908</v>
      </c>
      <c r="BM203" s="88">
        <v>331286</v>
      </c>
      <c r="BN203" s="83">
        <v>933908</v>
      </c>
      <c r="BO203" s="115">
        <v>952586</v>
      </c>
      <c r="BP203" s="84">
        <v>316847</v>
      </c>
    </row>
    <row r="204" spans="1:68" x14ac:dyDescent="0.25">
      <c r="A204" s="7" t="s">
        <v>421</v>
      </c>
      <c r="B204" s="4" t="s">
        <v>423</v>
      </c>
      <c r="C204" s="21" t="s">
        <v>422</v>
      </c>
      <c r="D204" s="62">
        <v>5686526</v>
      </c>
      <c r="E204" s="63">
        <v>6183546</v>
      </c>
      <c r="F204" s="63">
        <v>8171629</v>
      </c>
      <c r="G204" s="27">
        <f t="shared" si="24"/>
        <v>0.19999975856131516</v>
      </c>
      <c r="H204" s="68">
        <v>5686526</v>
      </c>
      <c r="I204" s="69">
        <v>6608933</v>
      </c>
      <c r="J204" s="69">
        <v>8146278</v>
      </c>
      <c r="K204" s="45">
        <f t="shared" si="25"/>
        <v>0.375</v>
      </c>
      <c r="L204" s="62">
        <v>5686526</v>
      </c>
      <c r="M204" s="63">
        <v>6611744</v>
      </c>
      <c r="N204" s="63">
        <v>8099530</v>
      </c>
      <c r="O204" s="27">
        <f t="shared" si="26"/>
        <v>0.38342994872780983</v>
      </c>
      <c r="P204" s="68">
        <v>5686526</v>
      </c>
      <c r="Q204" s="69">
        <v>6611744</v>
      </c>
      <c r="R204" s="69">
        <v>8079851</v>
      </c>
      <c r="S204" s="45">
        <f t="shared" si="27"/>
        <v>0.38658268308733668</v>
      </c>
      <c r="T204" s="62">
        <v>6611744</v>
      </c>
      <c r="U204" s="63">
        <v>6611744</v>
      </c>
      <c r="V204" s="63">
        <v>7035490</v>
      </c>
      <c r="W204" s="27">
        <f t="shared" si="28"/>
        <v>0</v>
      </c>
      <c r="X204" s="74">
        <v>6611744</v>
      </c>
      <c r="Y204" s="69">
        <v>6651414</v>
      </c>
      <c r="Z204" s="69">
        <v>7160602</v>
      </c>
      <c r="AA204" s="40">
        <f t="shared" si="29"/>
        <v>7.2277346781863427E-2</v>
      </c>
      <c r="AB204" s="26">
        <v>6651414</v>
      </c>
      <c r="AC204" s="14">
        <v>6671368</v>
      </c>
      <c r="AD204" s="14">
        <v>7698645</v>
      </c>
      <c r="AE204" s="15">
        <f t="shared" si="30"/>
        <v>0.48945514653954364</v>
      </c>
      <c r="AF204" s="27">
        <f t="shared" si="31"/>
        <v>1.9054057796226428E-2</v>
      </c>
      <c r="AG204" s="77">
        <v>6671368</v>
      </c>
      <c r="AH204" s="78">
        <v>6728074</v>
      </c>
      <c r="AI204" s="79">
        <v>7041582</v>
      </c>
      <c r="AJ204" s="80">
        <v>6728074</v>
      </c>
      <c r="AK204" s="81">
        <v>6752967</v>
      </c>
      <c r="AL204" s="82">
        <v>7016736</v>
      </c>
      <c r="AM204" s="77">
        <v>6752967</v>
      </c>
      <c r="AN204" s="78">
        <v>6944438</v>
      </c>
      <c r="AO204" s="79">
        <v>6573391</v>
      </c>
      <c r="AP204" s="83">
        <v>6944438</v>
      </c>
      <c r="AQ204" s="115">
        <v>7134715</v>
      </c>
      <c r="AR204" s="84">
        <v>6182740</v>
      </c>
      <c r="AS204" s="85">
        <v>7134716</v>
      </c>
      <c r="AT204" s="85">
        <v>7339155</v>
      </c>
      <c r="AU204" s="87">
        <v>6603819</v>
      </c>
      <c r="AV204" s="83">
        <v>7339166</v>
      </c>
      <c r="AW204" s="115">
        <v>7537062</v>
      </c>
      <c r="AX204" s="84">
        <v>7260385</v>
      </c>
      <c r="AY204" s="131">
        <v>7537063</v>
      </c>
      <c r="AZ204" s="86">
        <v>7537063</v>
      </c>
      <c r="BA204" s="88">
        <v>7487085</v>
      </c>
      <c r="BB204" s="83">
        <v>7537063</v>
      </c>
      <c r="BC204" s="115">
        <v>7763174</v>
      </c>
      <c r="BD204" s="84">
        <v>6764112</v>
      </c>
      <c r="BE204" s="131">
        <v>7763174</v>
      </c>
      <c r="BF204" s="86">
        <v>7996069</v>
      </c>
      <c r="BG204" s="88">
        <v>6659012</v>
      </c>
      <c r="BH204" s="83">
        <v>7996069</v>
      </c>
      <c r="BI204" s="115">
        <v>8235951</v>
      </c>
      <c r="BJ204" s="84">
        <v>6506482</v>
      </c>
      <c r="BK204" s="131">
        <v>8235951</v>
      </c>
      <c r="BL204" s="86">
        <v>8235951</v>
      </c>
      <c r="BM204" s="88">
        <v>6983424</v>
      </c>
      <c r="BN204" s="83">
        <v>8235951</v>
      </c>
      <c r="BO204" s="115">
        <v>8400670</v>
      </c>
      <c r="BP204" s="84">
        <v>7170622</v>
      </c>
    </row>
    <row r="205" spans="1:68" x14ac:dyDescent="0.25">
      <c r="A205" s="7" t="s">
        <v>424</v>
      </c>
      <c r="B205" s="4" t="s">
        <v>423</v>
      </c>
      <c r="C205" s="21" t="s">
        <v>425</v>
      </c>
      <c r="D205" s="62">
        <v>5396336</v>
      </c>
      <c r="E205" s="63">
        <v>5795678</v>
      </c>
      <c r="F205" s="63">
        <v>7393049</v>
      </c>
      <c r="G205" s="27">
        <f t="shared" si="24"/>
        <v>0.19999969950613833</v>
      </c>
      <c r="H205" s="68">
        <v>5403598</v>
      </c>
      <c r="I205" s="69">
        <v>6461968</v>
      </c>
      <c r="J205" s="69">
        <v>8225918</v>
      </c>
      <c r="K205" s="45">
        <f t="shared" si="25"/>
        <v>0.37403757869536913</v>
      </c>
      <c r="L205" s="62">
        <v>5403598</v>
      </c>
      <c r="M205" s="63">
        <v>6466090</v>
      </c>
      <c r="N205" s="63">
        <v>9561989</v>
      </c>
      <c r="O205" s="27">
        <f t="shared" si="26"/>
        <v>0.25550555491294591</v>
      </c>
      <c r="P205" s="68">
        <v>5403598</v>
      </c>
      <c r="Q205" s="69">
        <v>6466090</v>
      </c>
      <c r="R205" s="69">
        <v>9516317</v>
      </c>
      <c r="S205" s="45">
        <f t="shared" si="27"/>
        <v>0.25834295997368162</v>
      </c>
      <c r="T205" s="62">
        <v>6466090</v>
      </c>
      <c r="U205" s="63">
        <v>6466090</v>
      </c>
      <c r="V205" s="63">
        <v>9510517</v>
      </c>
      <c r="W205" s="27">
        <f t="shared" si="28"/>
        <v>0</v>
      </c>
      <c r="X205" s="74">
        <v>6466090</v>
      </c>
      <c r="Y205" s="69">
        <v>6517832</v>
      </c>
      <c r="Z205" s="69">
        <v>9509787</v>
      </c>
      <c r="AA205" s="40">
        <f t="shared" si="29"/>
        <v>1.699972106290475E-2</v>
      </c>
      <c r="AB205" s="26">
        <v>6518071</v>
      </c>
      <c r="AC205" s="14">
        <v>6537625</v>
      </c>
      <c r="AD205" s="14">
        <v>8947301</v>
      </c>
      <c r="AE205" s="15">
        <f t="shared" si="30"/>
        <v>0.32140249199865389</v>
      </c>
      <c r="AF205" s="27">
        <f t="shared" si="31"/>
        <v>8.0494642335225564E-3</v>
      </c>
      <c r="AG205" s="77">
        <v>6537625</v>
      </c>
      <c r="AH205" s="78">
        <v>6593781</v>
      </c>
      <c r="AI205" s="79">
        <v>7840551</v>
      </c>
      <c r="AJ205" s="80">
        <v>6593194</v>
      </c>
      <c r="AK205" s="81">
        <v>6617588</v>
      </c>
      <c r="AL205" s="82">
        <v>7496483</v>
      </c>
      <c r="AM205" s="77">
        <v>6617588</v>
      </c>
      <c r="AN205" s="78">
        <v>6696853</v>
      </c>
      <c r="AO205" s="79">
        <v>7009092</v>
      </c>
      <c r="AP205" s="83">
        <v>6696801</v>
      </c>
      <c r="AQ205" s="115">
        <v>6921143</v>
      </c>
      <c r="AR205" s="84">
        <v>6928369</v>
      </c>
      <c r="AS205" s="85">
        <v>6921144</v>
      </c>
      <c r="AT205" s="85">
        <v>7179009</v>
      </c>
      <c r="AU205" s="87">
        <v>6118958</v>
      </c>
      <c r="AV205" s="83">
        <v>7178322</v>
      </c>
      <c r="AW205" s="115">
        <v>7332514</v>
      </c>
      <c r="AX205" s="84">
        <v>7272546</v>
      </c>
      <c r="AY205" s="131">
        <v>7332514</v>
      </c>
      <c r="AZ205" s="86">
        <v>7332514</v>
      </c>
      <c r="BA205" s="88">
        <v>6919710</v>
      </c>
      <c r="BB205" s="83">
        <v>7332514</v>
      </c>
      <c r="BC205" s="115">
        <v>7566970</v>
      </c>
      <c r="BD205" s="84">
        <v>7438422</v>
      </c>
      <c r="BE205" s="131">
        <v>7572271</v>
      </c>
      <c r="BF205" s="86">
        <v>7799439</v>
      </c>
      <c r="BG205" s="88">
        <v>7535472</v>
      </c>
      <c r="BH205" s="83">
        <v>7799439</v>
      </c>
      <c r="BI205" s="115">
        <v>8033422</v>
      </c>
      <c r="BJ205" s="84">
        <v>7334606</v>
      </c>
      <c r="BK205" s="131">
        <v>8033422</v>
      </c>
      <c r="BL205" s="86">
        <v>8033422</v>
      </c>
      <c r="BM205" s="88">
        <v>6920591</v>
      </c>
      <c r="BN205" s="83">
        <v>8033422</v>
      </c>
      <c r="BO205" s="115">
        <v>8194090</v>
      </c>
      <c r="BP205" s="84">
        <v>7671879</v>
      </c>
    </row>
    <row r="206" spans="1:68" x14ac:dyDescent="0.25">
      <c r="A206" s="7" t="s">
        <v>426</v>
      </c>
      <c r="B206" s="4" t="s">
        <v>423</v>
      </c>
      <c r="C206" s="21" t="s">
        <v>427</v>
      </c>
      <c r="D206" s="62">
        <v>11696159</v>
      </c>
      <c r="E206" s="63">
        <v>12533256</v>
      </c>
      <c r="F206" s="63">
        <v>15881646</v>
      </c>
      <c r="G206" s="27">
        <f t="shared" si="24"/>
        <v>0.19999990443167068</v>
      </c>
      <c r="H206" s="68">
        <v>11696159</v>
      </c>
      <c r="I206" s="69">
        <v>13032065</v>
      </c>
      <c r="J206" s="69">
        <v>15258577</v>
      </c>
      <c r="K206" s="45">
        <f t="shared" si="25"/>
        <v>0.37499978946883827</v>
      </c>
      <c r="L206" s="62">
        <v>11696159</v>
      </c>
      <c r="M206" s="63">
        <v>13032194</v>
      </c>
      <c r="N206" s="63">
        <v>16130547</v>
      </c>
      <c r="O206" s="27">
        <f t="shared" si="26"/>
        <v>0.30128960298467344</v>
      </c>
      <c r="P206" s="68">
        <v>11696159</v>
      </c>
      <c r="Q206" s="69">
        <v>13032194</v>
      </c>
      <c r="R206" s="69">
        <v>15688996</v>
      </c>
      <c r="S206" s="45">
        <f t="shared" si="27"/>
        <v>0.33460794918500303</v>
      </c>
      <c r="T206" s="62">
        <v>13032194</v>
      </c>
      <c r="U206" s="63">
        <v>13032194</v>
      </c>
      <c r="V206" s="63">
        <v>16607336</v>
      </c>
      <c r="W206" s="27">
        <f t="shared" si="28"/>
        <v>0</v>
      </c>
      <c r="X206" s="74">
        <v>13032194</v>
      </c>
      <c r="Y206" s="69">
        <v>13110387</v>
      </c>
      <c r="Z206" s="69">
        <v>16723863</v>
      </c>
      <c r="AA206" s="40">
        <f t="shared" si="29"/>
        <v>2.1180934693765884E-2</v>
      </c>
      <c r="AB206" s="26">
        <v>13110387</v>
      </c>
      <c r="AC206" s="14">
        <v>13149718</v>
      </c>
      <c r="AD206" s="14">
        <v>16552559</v>
      </c>
      <c r="AE206" s="15">
        <f t="shared" si="30"/>
        <v>0.29930792356478048</v>
      </c>
      <c r="AF206" s="27">
        <f t="shared" si="31"/>
        <v>1.1426215773064217E-2</v>
      </c>
      <c r="AG206" s="77">
        <v>0</v>
      </c>
      <c r="AH206" s="78">
        <v>0</v>
      </c>
      <c r="AI206" s="79">
        <v>0</v>
      </c>
      <c r="AJ206" s="80">
        <v>0</v>
      </c>
      <c r="AK206" s="81">
        <v>0</v>
      </c>
      <c r="AL206" s="82">
        <v>0</v>
      </c>
      <c r="AM206" s="77">
        <v>0</v>
      </c>
      <c r="AN206" s="78">
        <v>0</v>
      </c>
      <c r="AO206" s="79">
        <v>0</v>
      </c>
      <c r="AP206" s="83">
        <v>0</v>
      </c>
      <c r="AQ206" s="115">
        <v>0</v>
      </c>
      <c r="AR206" s="84">
        <v>0</v>
      </c>
      <c r="AS206" s="85">
        <v>0</v>
      </c>
      <c r="AT206" s="85">
        <v>0</v>
      </c>
      <c r="AU206" s="87">
        <v>0</v>
      </c>
      <c r="AV206" s="83">
        <v>0</v>
      </c>
      <c r="AW206" s="115">
        <v>0</v>
      </c>
      <c r="AX206" s="84">
        <v>0</v>
      </c>
      <c r="AY206" s="131">
        <v>0</v>
      </c>
      <c r="AZ206" s="86">
        <v>0</v>
      </c>
      <c r="BA206" s="88">
        <v>0</v>
      </c>
      <c r="BB206" s="83">
        <v>0</v>
      </c>
      <c r="BC206" s="115">
        <v>0</v>
      </c>
      <c r="BD206" s="84">
        <v>0</v>
      </c>
      <c r="BE206" s="131">
        <v>0</v>
      </c>
      <c r="BF206" s="86">
        <v>0</v>
      </c>
      <c r="BG206" s="88">
        <v>0</v>
      </c>
      <c r="BH206" s="83">
        <v>0</v>
      </c>
      <c r="BI206" s="115">
        <v>0</v>
      </c>
      <c r="BJ206" s="84">
        <v>0</v>
      </c>
      <c r="BK206" s="131">
        <v>0</v>
      </c>
      <c r="BL206" s="86">
        <v>0</v>
      </c>
      <c r="BM206" s="88">
        <v>0</v>
      </c>
      <c r="BN206" s="83">
        <v>0</v>
      </c>
      <c r="BO206" s="115">
        <v>0</v>
      </c>
      <c r="BP206" s="84">
        <v>0</v>
      </c>
    </row>
    <row r="207" spans="1:68" x14ac:dyDescent="0.25">
      <c r="A207" s="7" t="s">
        <v>428</v>
      </c>
      <c r="B207" s="4" t="s">
        <v>423</v>
      </c>
      <c r="C207" s="21" t="s">
        <v>429</v>
      </c>
      <c r="D207" s="62">
        <v>6225346</v>
      </c>
      <c r="E207" s="63">
        <v>6594215</v>
      </c>
      <c r="F207" s="63">
        <v>8069692</v>
      </c>
      <c r="G207" s="27">
        <f t="shared" si="24"/>
        <v>0.19999989156047726</v>
      </c>
      <c r="H207" s="68">
        <v>6225346</v>
      </c>
      <c r="I207" s="69">
        <v>6873353</v>
      </c>
      <c r="J207" s="69">
        <v>7953365</v>
      </c>
      <c r="K207" s="45">
        <f t="shared" si="25"/>
        <v>0.37499992766283241</v>
      </c>
      <c r="L207" s="62">
        <v>6225346</v>
      </c>
      <c r="M207" s="63">
        <v>6887624</v>
      </c>
      <c r="N207" s="63">
        <v>8238155</v>
      </c>
      <c r="O207" s="27">
        <f t="shared" si="26"/>
        <v>0.3290317163724924</v>
      </c>
      <c r="P207" s="68">
        <v>6225346</v>
      </c>
      <c r="Q207" s="69">
        <v>6887624</v>
      </c>
      <c r="R207" s="69">
        <v>8197812</v>
      </c>
      <c r="S207" s="45">
        <f t="shared" si="27"/>
        <v>0.33576142757340305</v>
      </c>
      <c r="T207" s="62">
        <v>6887624</v>
      </c>
      <c r="U207" s="63">
        <v>6887624</v>
      </c>
      <c r="V207" s="63">
        <v>8101913</v>
      </c>
      <c r="W207" s="27">
        <f t="shared" si="28"/>
        <v>0</v>
      </c>
      <c r="X207" s="74">
        <v>6887624</v>
      </c>
      <c r="Y207" s="69">
        <v>6928949</v>
      </c>
      <c r="Z207" s="69">
        <v>8141796</v>
      </c>
      <c r="AA207" s="40">
        <f t="shared" si="29"/>
        <v>3.2950025993244945E-2</v>
      </c>
      <c r="AB207" s="26">
        <v>6928949</v>
      </c>
      <c r="AC207" s="14">
        <v>6949735</v>
      </c>
      <c r="AD207" s="14">
        <v>7762502</v>
      </c>
      <c r="AE207" s="15">
        <f t="shared" si="30"/>
        <v>0.47125275508796766</v>
      </c>
      <c r="AF207" s="27">
        <f t="shared" si="31"/>
        <v>2.4936626705200509E-2</v>
      </c>
      <c r="AG207" s="77">
        <v>0</v>
      </c>
      <c r="AH207" s="78">
        <v>0</v>
      </c>
      <c r="AI207" s="79">
        <v>0</v>
      </c>
      <c r="AJ207" s="80">
        <v>0</v>
      </c>
      <c r="AK207" s="81">
        <v>0</v>
      </c>
      <c r="AL207" s="82">
        <v>0</v>
      </c>
      <c r="AM207" s="77">
        <v>0</v>
      </c>
      <c r="AN207" s="78">
        <v>0</v>
      </c>
      <c r="AO207" s="79">
        <v>0</v>
      </c>
      <c r="AP207" s="83">
        <v>0</v>
      </c>
      <c r="AQ207" s="115">
        <v>0</v>
      </c>
      <c r="AR207" s="84">
        <v>0</v>
      </c>
      <c r="AS207" s="85">
        <v>0</v>
      </c>
      <c r="AT207" s="85">
        <v>0</v>
      </c>
      <c r="AU207" s="87">
        <v>0</v>
      </c>
      <c r="AV207" s="83">
        <v>0</v>
      </c>
      <c r="AW207" s="115">
        <v>0</v>
      </c>
      <c r="AX207" s="84">
        <v>0</v>
      </c>
      <c r="AY207" s="131">
        <v>0</v>
      </c>
      <c r="AZ207" s="86">
        <v>0</v>
      </c>
      <c r="BA207" s="88">
        <v>0</v>
      </c>
      <c r="BB207" s="83">
        <v>0</v>
      </c>
      <c r="BC207" s="115">
        <v>0</v>
      </c>
      <c r="BD207" s="84">
        <v>0</v>
      </c>
      <c r="BE207" s="131">
        <v>0</v>
      </c>
      <c r="BF207" s="86">
        <v>0</v>
      </c>
      <c r="BG207" s="88">
        <v>0</v>
      </c>
      <c r="BH207" s="83">
        <v>0</v>
      </c>
      <c r="BI207" s="115">
        <v>0</v>
      </c>
      <c r="BJ207" s="84">
        <v>0</v>
      </c>
      <c r="BK207" s="131">
        <v>0</v>
      </c>
      <c r="BL207" s="86">
        <v>0</v>
      </c>
      <c r="BM207" s="88">
        <v>0</v>
      </c>
      <c r="BN207" s="83">
        <v>0</v>
      </c>
      <c r="BO207" s="115">
        <v>0</v>
      </c>
      <c r="BP207" s="84">
        <v>0</v>
      </c>
    </row>
    <row r="208" spans="1:68" x14ac:dyDescent="0.25">
      <c r="A208" s="7" t="s">
        <v>430</v>
      </c>
      <c r="B208" s="4" t="s">
        <v>423</v>
      </c>
      <c r="C208" s="21" t="s">
        <v>431</v>
      </c>
      <c r="D208" s="62">
        <v>5990515</v>
      </c>
      <c r="E208" s="63">
        <v>6524386</v>
      </c>
      <c r="F208" s="63">
        <v>8659871</v>
      </c>
      <c r="G208" s="27">
        <f t="shared" si="24"/>
        <v>0.1999999250755613</v>
      </c>
      <c r="H208" s="68">
        <v>5990515</v>
      </c>
      <c r="I208" s="69">
        <v>7149309</v>
      </c>
      <c r="J208" s="69">
        <v>9080633</v>
      </c>
      <c r="K208" s="45">
        <f t="shared" si="25"/>
        <v>0.37499991909694064</v>
      </c>
      <c r="L208" s="62">
        <v>5990515</v>
      </c>
      <c r="M208" s="63">
        <v>7161040</v>
      </c>
      <c r="N208" s="63">
        <v>10334061</v>
      </c>
      <c r="O208" s="27">
        <f t="shared" si="26"/>
        <v>0.26948603744498156</v>
      </c>
      <c r="P208" s="68">
        <v>5990515</v>
      </c>
      <c r="Q208" s="69">
        <v>7161040</v>
      </c>
      <c r="R208" s="69">
        <v>10443749</v>
      </c>
      <c r="S208" s="45">
        <f t="shared" si="27"/>
        <v>0.26284830305346629</v>
      </c>
      <c r="T208" s="62">
        <v>7161040</v>
      </c>
      <c r="U208" s="63">
        <v>7161040</v>
      </c>
      <c r="V208" s="63">
        <v>10500507</v>
      </c>
      <c r="W208" s="27">
        <f t="shared" si="28"/>
        <v>0</v>
      </c>
      <c r="X208" s="74">
        <v>7161040</v>
      </c>
      <c r="Y208" s="69">
        <v>7216392</v>
      </c>
      <c r="Z208" s="69">
        <v>10417051</v>
      </c>
      <c r="AA208" s="40">
        <f t="shared" si="29"/>
        <v>1.6999942567761595E-2</v>
      </c>
      <c r="AB208" s="26">
        <v>7216016</v>
      </c>
      <c r="AC208" s="14">
        <v>7237664</v>
      </c>
      <c r="AD208" s="14">
        <v>9444448</v>
      </c>
      <c r="AE208" s="15">
        <f t="shared" si="30"/>
        <v>0.36108083162006904</v>
      </c>
      <c r="AF208" s="27">
        <f t="shared" si="31"/>
        <v>9.7144539299381799E-3</v>
      </c>
      <c r="AG208" s="77">
        <v>7237664</v>
      </c>
      <c r="AH208" s="78">
        <v>7345396</v>
      </c>
      <c r="AI208" s="79">
        <v>9737265</v>
      </c>
      <c r="AJ208" s="80">
        <v>7346046</v>
      </c>
      <c r="AK208" s="81">
        <v>7459566</v>
      </c>
      <c r="AL208" s="82">
        <v>10184061</v>
      </c>
      <c r="AM208" s="77">
        <v>7458715</v>
      </c>
      <c r="AN208" s="78">
        <v>7990546</v>
      </c>
      <c r="AO208" s="79">
        <v>10121930</v>
      </c>
      <c r="AP208" s="83">
        <v>7985635</v>
      </c>
      <c r="AQ208" s="115">
        <v>8225859</v>
      </c>
      <c r="AR208" s="84">
        <v>10182540</v>
      </c>
      <c r="AS208" s="85">
        <v>8225859</v>
      </c>
      <c r="AT208" s="85">
        <v>8382847</v>
      </c>
      <c r="AU208" s="87">
        <v>10540488</v>
      </c>
      <c r="AV208" s="83">
        <v>8382565</v>
      </c>
      <c r="AW208" s="115">
        <v>8554730</v>
      </c>
      <c r="AX208" s="84">
        <v>10489649</v>
      </c>
      <c r="AY208" s="131">
        <v>8569895</v>
      </c>
      <c r="AZ208" s="86">
        <v>8569895</v>
      </c>
      <c r="BA208" s="88">
        <v>11891468</v>
      </c>
      <c r="BB208" s="83">
        <v>8569895</v>
      </c>
      <c r="BC208" s="115">
        <v>9575963</v>
      </c>
      <c r="BD208" s="84">
        <v>12402538</v>
      </c>
      <c r="BE208" s="131">
        <v>9586635</v>
      </c>
      <c r="BF208" s="86">
        <v>11502138</v>
      </c>
      <c r="BG208" s="88">
        <v>13417640</v>
      </c>
      <c r="BH208" s="83">
        <v>11474090</v>
      </c>
      <c r="BI208" s="115">
        <v>14277627</v>
      </c>
      <c r="BJ208" s="84">
        <v>14277627</v>
      </c>
      <c r="BK208" s="131">
        <v>14287236</v>
      </c>
      <c r="BL208" s="86">
        <v>14652869</v>
      </c>
      <c r="BM208" s="88">
        <v>14652869</v>
      </c>
      <c r="BN208" s="83">
        <v>14600563</v>
      </c>
      <c r="BO208" s="115">
        <v>16009226</v>
      </c>
      <c r="BP208" s="84">
        <v>16009226</v>
      </c>
    </row>
    <row r="209" spans="1:68" x14ac:dyDescent="0.25">
      <c r="A209" s="7" t="s">
        <v>432</v>
      </c>
      <c r="B209" s="4" t="s">
        <v>423</v>
      </c>
      <c r="C209" s="21" t="s">
        <v>433</v>
      </c>
      <c r="D209" s="62">
        <v>6651167</v>
      </c>
      <c r="E209" s="63">
        <v>7235016</v>
      </c>
      <c r="F209" s="63">
        <v>9570413</v>
      </c>
      <c r="G209" s="27">
        <f t="shared" si="24"/>
        <v>0.19999993148915851</v>
      </c>
      <c r="H209" s="68">
        <v>6651151</v>
      </c>
      <c r="I209" s="69">
        <v>7959688</v>
      </c>
      <c r="J209" s="69">
        <v>10140585</v>
      </c>
      <c r="K209" s="45">
        <f t="shared" si="25"/>
        <v>0.37500150454889614</v>
      </c>
      <c r="L209" s="62">
        <v>6651151</v>
      </c>
      <c r="M209" s="63">
        <v>7962704</v>
      </c>
      <c r="N209" s="63">
        <v>11409263</v>
      </c>
      <c r="O209" s="27">
        <f t="shared" si="26"/>
        <v>0.27564567626823411</v>
      </c>
      <c r="P209" s="68">
        <v>6651151</v>
      </c>
      <c r="Q209" s="69">
        <v>7962704</v>
      </c>
      <c r="R209" s="69">
        <v>11336852</v>
      </c>
      <c r="S209" s="45">
        <f t="shared" si="27"/>
        <v>0.27990539729274233</v>
      </c>
      <c r="T209" s="62">
        <v>7962704</v>
      </c>
      <c r="U209" s="63">
        <v>7962704</v>
      </c>
      <c r="V209" s="63">
        <v>11664426</v>
      </c>
      <c r="W209" s="27">
        <f t="shared" si="28"/>
        <v>0</v>
      </c>
      <c r="X209" s="74">
        <v>7962704</v>
      </c>
      <c r="Y209" s="69">
        <v>8027142</v>
      </c>
      <c r="Z209" s="69">
        <v>11753203</v>
      </c>
      <c r="AA209" s="40">
        <f t="shared" si="29"/>
        <v>1.699987257614367E-2</v>
      </c>
      <c r="AB209" s="26">
        <v>8026878</v>
      </c>
      <c r="AC209" s="14">
        <v>8050958</v>
      </c>
      <c r="AD209" s="14">
        <v>10851964</v>
      </c>
      <c r="AE209" s="15">
        <f t="shared" si="30"/>
        <v>0.33322033890235592</v>
      </c>
      <c r="AF209" s="27">
        <f t="shared" si="31"/>
        <v>8.5236343247603787E-3</v>
      </c>
      <c r="AG209" s="77">
        <v>8050958</v>
      </c>
      <c r="AH209" s="78">
        <v>8166811</v>
      </c>
      <c r="AI209" s="79">
        <v>10738964</v>
      </c>
      <c r="AJ209" s="80">
        <v>8165111</v>
      </c>
      <c r="AK209" s="81">
        <v>8278900</v>
      </c>
      <c r="AL209" s="82">
        <v>10560171</v>
      </c>
      <c r="AM209" s="77">
        <v>8278670</v>
      </c>
      <c r="AN209" s="78">
        <v>8672500</v>
      </c>
      <c r="AO209" s="79">
        <v>9779566</v>
      </c>
      <c r="AP209" s="83">
        <v>8673848</v>
      </c>
      <c r="AQ209" s="115">
        <v>9036851</v>
      </c>
      <c r="AR209" s="84">
        <v>10555590</v>
      </c>
      <c r="AS209" s="85">
        <v>9035877</v>
      </c>
      <c r="AT209" s="85">
        <v>9462375</v>
      </c>
      <c r="AU209" s="87">
        <v>11810401</v>
      </c>
      <c r="AV209" s="83">
        <v>9462109</v>
      </c>
      <c r="AW209" s="115">
        <v>9978061</v>
      </c>
      <c r="AX209" s="84">
        <v>12554700</v>
      </c>
      <c r="AY209" s="131">
        <v>9974134</v>
      </c>
      <c r="AZ209" s="86">
        <v>9974134</v>
      </c>
      <c r="BA209" s="88">
        <v>12916282</v>
      </c>
      <c r="BB209" s="83">
        <v>9974134</v>
      </c>
      <c r="BC209" s="115">
        <v>10779557</v>
      </c>
      <c r="BD209" s="84">
        <v>12926565</v>
      </c>
      <c r="BE209" s="131">
        <v>10783478</v>
      </c>
      <c r="BF209" s="86">
        <v>12108542</v>
      </c>
      <c r="BG209" s="88">
        <v>13433606</v>
      </c>
      <c r="BH209" s="83">
        <v>12110921</v>
      </c>
      <c r="BI209" s="115">
        <v>14695231</v>
      </c>
      <c r="BJ209" s="84">
        <v>14695231</v>
      </c>
      <c r="BK209" s="131">
        <v>14646584</v>
      </c>
      <c r="BL209" s="86">
        <v>14875660</v>
      </c>
      <c r="BM209" s="88">
        <v>14875660</v>
      </c>
      <c r="BN209" s="83">
        <v>14866154</v>
      </c>
      <c r="BO209" s="115">
        <v>15456168</v>
      </c>
      <c r="BP209" s="84">
        <v>15456168</v>
      </c>
    </row>
    <row r="210" spans="1:68" x14ac:dyDescent="0.25">
      <c r="A210" s="7" t="s">
        <v>434</v>
      </c>
      <c r="B210" s="4" t="s">
        <v>423</v>
      </c>
      <c r="C210" s="21" t="s">
        <v>435</v>
      </c>
      <c r="D210" s="62">
        <v>7136648</v>
      </c>
      <c r="E210" s="63">
        <v>7808785</v>
      </c>
      <c r="F210" s="63">
        <v>10497333</v>
      </c>
      <c r="G210" s="27">
        <f t="shared" si="24"/>
        <v>0.2</v>
      </c>
      <c r="H210" s="68">
        <v>7136648</v>
      </c>
      <c r="I210" s="69">
        <v>8440650</v>
      </c>
      <c r="J210" s="69">
        <v>10613989</v>
      </c>
      <c r="K210" s="45">
        <f t="shared" si="25"/>
        <v>0.37499974837095357</v>
      </c>
      <c r="L210" s="62">
        <v>7159998</v>
      </c>
      <c r="M210" s="63">
        <v>8462512</v>
      </c>
      <c r="N210" s="63">
        <v>11478835</v>
      </c>
      <c r="O210" s="27">
        <f t="shared" si="26"/>
        <v>0.29996727455542566</v>
      </c>
      <c r="P210" s="68">
        <v>7159998</v>
      </c>
      <c r="Q210" s="69">
        <v>8462512</v>
      </c>
      <c r="R210" s="69">
        <v>11432870</v>
      </c>
      <c r="S210" s="45">
        <f t="shared" si="27"/>
        <v>0.30483337670775068</v>
      </c>
      <c r="T210" s="62">
        <v>8462512</v>
      </c>
      <c r="U210" s="63">
        <v>8462512</v>
      </c>
      <c r="V210" s="63">
        <v>11256553</v>
      </c>
      <c r="W210" s="27">
        <f t="shared" si="28"/>
        <v>0</v>
      </c>
      <c r="X210" s="74">
        <v>8462512</v>
      </c>
      <c r="Y210" s="69">
        <v>8513287</v>
      </c>
      <c r="Z210" s="69">
        <v>11262635</v>
      </c>
      <c r="AA210" s="40">
        <f t="shared" si="29"/>
        <v>1.8133132008843898E-2</v>
      </c>
      <c r="AB210" s="26">
        <v>8513287</v>
      </c>
      <c r="AC210" s="14">
        <v>8538826</v>
      </c>
      <c r="AD210" s="14">
        <v>10208797</v>
      </c>
      <c r="AE210" s="15">
        <f t="shared" si="30"/>
        <v>0.45641601367641998</v>
      </c>
      <c r="AF210" s="27">
        <f t="shared" si="31"/>
        <v>1.5062724489976467E-2</v>
      </c>
      <c r="AG210" s="77">
        <v>8538826</v>
      </c>
      <c r="AH210" s="78">
        <v>8643973</v>
      </c>
      <c r="AI210" s="79">
        <v>10978441</v>
      </c>
      <c r="AJ210" s="80">
        <v>8644064</v>
      </c>
      <c r="AK210" s="81">
        <v>8709555</v>
      </c>
      <c r="AL210" s="82">
        <v>10281351</v>
      </c>
      <c r="AM210" s="77">
        <v>8709609</v>
      </c>
      <c r="AN210" s="78">
        <v>9080924</v>
      </c>
      <c r="AO210" s="79">
        <v>9965875</v>
      </c>
      <c r="AP210" s="83">
        <v>9056566</v>
      </c>
      <c r="AQ210" s="115">
        <v>9359960</v>
      </c>
      <c r="AR210" s="84">
        <v>9998691</v>
      </c>
      <c r="AS210" s="85">
        <v>9359961</v>
      </c>
      <c r="AT210" s="85">
        <v>9612102</v>
      </c>
      <c r="AU210" s="87">
        <v>10272908</v>
      </c>
      <c r="AV210" s="83">
        <v>9612414</v>
      </c>
      <c r="AW210" s="115">
        <v>9870234</v>
      </c>
      <c r="AX210" s="84">
        <v>9521897</v>
      </c>
      <c r="AY210" s="131">
        <v>9870234</v>
      </c>
      <c r="AZ210" s="86">
        <v>9870234</v>
      </c>
      <c r="BA210" s="88">
        <v>9787399</v>
      </c>
      <c r="BB210" s="83">
        <v>9870234</v>
      </c>
      <c r="BC210" s="115">
        <v>10166341</v>
      </c>
      <c r="BD210" s="84">
        <v>10087265</v>
      </c>
      <c r="BE210" s="131">
        <v>10166341</v>
      </c>
      <c r="BF210" s="86">
        <v>10656169</v>
      </c>
      <c r="BG210" s="88">
        <v>11145997</v>
      </c>
      <c r="BH210" s="83">
        <v>10653253</v>
      </c>
      <c r="BI210" s="115">
        <v>12278045</v>
      </c>
      <c r="BJ210" s="84">
        <v>12278045</v>
      </c>
      <c r="BK210" s="131">
        <v>12246280</v>
      </c>
      <c r="BL210" s="86">
        <v>12645328</v>
      </c>
      <c r="BM210" s="88">
        <v>12645328</v>
      </c>
      <c r="BN210" s="83">
        <v>12605989</v>
      </c>
      <c r="BO210" s="115">
        <v>12858108</v>
      </c>
      <c r="BP210" s="84">
        <v>12782741</v>
      </c>
    </row>
    <row r="211" spans="1:68" x14ac:dyDescent="0.25">
      <c r="A211" s="7" t="s">
        <v>436</v>
      </c>
      <c r="B211" s="4" t="s">
        <v>423</v>
      </c>
      <c r="C211" s="21" t="s">
        <v>437</v>
      </c>
      <c r="D211" s="62">
        <v>3349112</v>
      </c>
      <c r="E211" s="63">
        <v>3798950</v>
      </c>
      <c r="F211" s="63">
        <v>5598305</v>
      </c>
      <c r="G211" s="27">
        <f t="shared" si="24"/>
        <v>0.19999973323765458</v>
      </c>
      <c r="H211" s="68">
        <v>3349112</v>
      </c>
      <c r="I211" s="69">
        <v>4182333</v>
      </c>
      <c r="J211" s="69">
        <v>5571035</v>
      </c>
      <c r="K211" s="45">
        <f t="shared" si="25"/>
        <v>0.3749999437424249</v>
      </c>
      <c r="L211" s="62">
        <v>3349112</v>
      </c>
      <c r="M211" s="63">
        <v>4187876</v>
      </c>
      <c r="N211" s="63">
        <v>5508579</v>
      </c>
      <c r="O211" s="27">
        <f t="shared" si="26"/>
        <v>0.38841251105018043</v>
      </c>
      <c r="P211" s="68">
        <v>3349112</v>
      </c>
      <c r="Q211" s="69">
        <v>4187876</v>
      </c>
      <c r="R211" s="69">
        <v>5471469</v>
      </c>
      <c r="S211" s="45">
        <f t="shared" si="27"/>
        <v>0.39520401138922434</v>
      </c>
      <c r="T211" s="62">
        <v>4187876</v>
      </c>
      <c r="U211" s="63">
        <v>4187876</v>
      </c>
      <c r="V211" s="63">
        <v>4753495</v>
      </c>
      <c r="W211" s="27">
        <f t="shared" si="28"/>
        <v>0</v>
      </c>
      <c r="X211" s="74">
        <v>4187876</v>
      </c>
      <c r="Y211" s="69">
        <v>4213003</v>
      </c>
      <c r="Z211" s="69">
        <v>4781835</v>
      </c>
      <c r="AA211" s="40">
        <f t="shared" si="29"/>
        <v>4.230426679282577E-2</v>
      </c>
      <c r="AB211" s="26">
        <v>4213003</v>
      </c>
      <c r="AC211" s="14">
        <v>4225642</v>
      </c>
      <c r="AD211" s="14">
        <v>4806958</v>
      </c>
      <c r="AE211" s="15">
        <f t="shared" si="30"/>
        <v>0.6012500634497745</v>
      </c>
      <c r="AF211" s="27">
        <f t="shared" si="31"/>
        <v>2.1279389852766624E-2</v>
      </c>
      <c r="AG211" s="77">
        <v>4225642</v>
      </c>
      <c r="AH211" s="78">
        <v>4261559</v>
      </c>
      <c r="AI211" s="79">
        <v>4261618</v>
      </c>
      <c r="AJ211" s="80">
        <v>4261559</v>
      </c>
      <c r="AK211" s="81">
        <v>4277326</v>
      </c>
      <c r="AL211" s="82">
        <v>3955855</v>
      </c>
      <c r="AM211" s="77">
        <v>4277326</v>
      </c>
      <c r="AN211" s="78">
        <v>4396748</v>
      </c>
      <c r="AO211" s="79">
        <v>3704121</v>
      </c>
      <c r="AP211" s="83">
        <v>4396749</v>
      </c>
      <c r="AQ211" s="115">
        <v>4544040</v>
      </c>
      <c r="AR211" s="84">
        <v>3864004</v>
      </c>
      <c r="AS211" s="85">
        <v>4544040</v>
      </c>
      <c r="AT211" s="85">
        <v>4730655</v>
      </c>
      <c r="AU211" s="87">
        <v>3972800</v>
      </c>
      <c r="AV211" s="83">
        <v>4730806</v>
      </c>
      <c r="AW211" s="115">
        <v>4910773</v>
      </c>
      <c r="AX211" s="84">
        <v>4222431</v>
      </c>
      <c r="AY211" s="131">
        <v>4910773</v>
      </c>
      <c r="AZ211" s="86">
        <v>4910773</v>
      </c>
      <c r="BA211" s="88">
        <v>4182816</v>
      </c>
      <c r="BB211" s="83">
        <v>4910773</v>
      </c>
      <c r="BC211" s="115">
        <v>5058096</v>
      </c>
      <c r="BD211" s="84">
        <v>4238232</v>
      </c>
      <c r="BE211" s="131">
        <v>5058096</v>
      </c>
      <c r="BF211" s="86">
        <v>5209838</v>
      </c>
      <c r="BG211" s="88">
        <v>4761493</v>
      </c>
      <c r="BH211" s="83">
        <v>5209838</v>
      </c>
      <c r="BI211" s="115">
        <v>5366133</v>
      </c>
      <c r="BJ211" s="84">
        <v>5114128</v>
      </c>
      <c r="BK211" s="131">
        <v>5366133</v>
      </c>
      <c r="BL211" s="86">
        <v>5366133</v>
      </c>
      <c r="BM211" s="88">
        <v>4990748</v>
      </c>
      <c r="BN211" s="83">
        <v>5366133</v>
      </c>
      <c r="BO211" s="115">
        <v>5473455</v>
      </c>
      <c r="BP211" s="84">
        <v>4785119</v>
      </c>
    </row>
    <row r="212" spans="1:68" x14ac:dyDescent="0.25">
      <c r="A212" s="7" t="s">
        <v>438</v>
      </c>
      <c r="B212" s="4" t="s">
        <v>423</v>
      </c>
      <c r="C212" s="21" t="s">
        <v>439</v>
      </c>
      <c r="D212" s="62">
        <v>1742663</v>
      </c>
      <c r="E212" s="63">
        <v>1876895</v>
      </c>
      <c r="F212" s="63">
        <v>2413826</v>
      </c>
      <c r="G212" s="27">
        <f t="shared" si="24"/>
        <v>0.19999910602938481</v>
      </c>
      <c r="H212" s="68">
        <v>1742663</v>
      </c>
      <c r="I212" s="69">
        <v>2082393</v>
      </c>
      <c r="J212" s="69">
        <v>2648610</v>
      </c>
      <c r="K212" s="45">
        <f t="shared" si="25"/>
        <v>0.37499986202283359</v>
      </c>
      <c r="L212" s="62">
        <v>1742663</v>
      </c>
      <c r="M212" s="63">
        <v>2086890</v>
      </c>
      <c r="N212" s="63">
        <v>3020503</v>
      </c>
      <c r="O212" s="27">
        <f t="shared" si="26"/>
        <v>0.2693819257497026</v>
      </c>
      <c r="P212" s="68">
        <v>1742663</v>
      </c>
      <c r="Q212" s="69">
        <v>2086890</v>
      </c>
      <c r="R212" s="69">
        <v>2814277</v>
      </c>
      <c r="S212" s="45">
        <f t="shared" si="27"/>
        <v>0.32122294034979015</v>
      </c>
      <c r="T212" s="62">
        <v>2086890</v>
      </c>
      <c r="U212" s="63">
        <v>2086890</v>
      </c>
      <c r="V212" s="63">
        <v>2180825</v>
      </c>
      <c r="W212" s="27">
        <f t="shared" si="28"/>
        <v>0</v>
      </c>
      <c r="X212" s="74">
        <v>2086890</v>
      </c>
      <c r="Y212" s="69">
        <v>2099411</v>
      </c>
      <c r="Z212" s="69">
        <v>2116076</v>
      </c>
      <c r="AA212" s="40">
        <f t="shared" si="29"/>
        <v>0.42900705817857876</v>
      </c>
      <c r="AB212" s="26">
        <v>2099411</v>
      </c>
      <c r="AC212" s="14">
        <v>2105709</v>
      </c>
      <c r="AD212" s="14">
        <v>1979088</v>
      </c>
      <c r="AE212" s="15">
        <f t="shared" si="30"/>
        <v>1.5355651898064926</v>
      </c>
      <c r="AF212" s="27">
        <f t="shared" si="31"/>
        <v>-5.2342444919092776E-2</v>
      </c>
      <c r="AG212" s="77">
        <v>2105709</v>
      </c>
      <c r="AH212" s="78">
        <v>2123607</v>
      </c>
      <c r="AI212" s="79">
        <v>1942938</v>
      </c>
      <c r="AJ212" s="80">
        <v>2123607</v>
      </c>
      <c r="AK212" s="81">
        <v>2131464</v>
      </c>
      <c r="AL212" s="82">
        <v>1809292</v>
      </c>
      <c r="AM212" s="77">
        <v>2131464</v>
      </c>
      <c r="AN212" s="78">
        <v>2187427</v>
      </c>
      <c r="AO212" s="79">
        <v>1770492</v>
      </c>
      <c r="AP212" s="83">
        <v>2187428</v>
      </c>
      <c r="AQ212" s="115">
        <v>2260706</v>
      </c>
      <c r="AR212" s="84">
        <v>1550586</v>
      </c>
      <c r="AS212" s="85">
        <v>2260707</v>
      </c>
      <c r="AT212" s="85">
        <v>2383176</v>
      </c>
      <c r="AU212" s="87">
        <v>1596680</v>
      </c>
      <c r="AV212" s="83">
        <v>2383323</v>
      </c>
      <c r="AW212" s="115">
        <v>2470139</v>
      </c>
      <c r="AX212" s="84">
        <v>1611599</v>
      </c>
      <c r="AY212" s="131">
        <v>2470140</v>
      </c>
      <c r="AZ212" s="86">
        <v>2470140</v>
      </c>
      <c r="BA212" s="88">
        <v>1519421</v>
      </c>
      <c r="BB212" s="83">
        <v>2470140</v>
      </c>
      <c r="BC212" s="115">
        <v>2544244</v>
      </c>
      <c r="BD212" s="84">
        <v>1490337</v>
      </c>
      <c r="BE212" s="131">
        <v>2544244</v>
      </c>
      <c r="BF212" s="86">
        <v>2620571</v>
      </c>
      <c r="BG212" s="88">
        <v>1529036</v>
      </c>
      <c r="BH212" s="83">
        <v>2620571</v>
      </c>
      <c r="BI212" s="115">
        <v>2699188</v>
      </c>
      <c r="BJ212" s="84">
        <v>1834291</v>
      </c>
      <c r="BK212" s="131">
        <v>2699188</v>
      </c>
      <c r="BL212" s="86">
        <v>2699188</v>
      </c>
      <c r="BM212" s="88">
        <v>1712470</v>
      </c>
      <c r="BN212" s="83">
        <v>2699188</v>
      </c>
      <c r="BO212" s="115">
        <v>2753171</v>
      </c>
      <c r="BP212" s="84">
        <v>1745197</v>
      </c>
    </row>
    <row r="213" spans="1:68" x14ac:dyDescent="0.25">
      <c r="A213" s="7" t="s">
        <v>440</v>
      </c>
      <c r="B213" s="4" t="s">
        <v>423</v>
      </c>
      <c r="C213" s="21" t="s">
        <v>441</v>
      </c>
      <c r="D213" s="62">
        <v>512830</v>
      </c>
      <c r="E213" s="63">
        <v>528214</v>
      </c>
      <c r="F213" s="63">
        <v>577190</v>
      </c>
      <c r="G213" s="27">
        <f t="shared" si="24"/>
        <v>0.23903045369794904</v>
      </c>
      <c r="H213" s="68">
        <v>512830</v>
      </c>
      <c r="I213" s="69">
        <v>544060</v>
      </c>
      <c r="J213" s="69">
        <v>184500</v>
      </c>
      <c r="K213" s="45">
        <f t="shared" si="25"/>
        <v>-9.5117716931136354E-2</v>
      </c>
      <c r="L213" s="62">
        <v>512830</v>
      </c>
      <c r="M213" s="63">
        <v>544060</v>
      </c>
      <c r="N213" s="63">
        <v>170500</v>
      </c>
      <c r="O213" s="27">
        <f t="shared" si="26"/>
        <v>-9.1227762685128388E-2</v>
      </c>
      <c r="P213" s="68">
        <v>512830</v>
      </c>
      <c r="Q213" s="69">
        <v>544060</v>
      </c>
      <c r="R213" s="69">
        <v>169000</v>
      </c>
      <c r="S213" s="45">
        <f t="shared" si="27"/>
        <v>-9.08297705261321E-2</v>
      </c>
      <c r="T213" s="62">
        <v>544060</v>
      </c>
      <c r="U213" s="63">
        <v>544060</v>
      </c>
      <c r="V213" s="63">
        <v>161000</v>
      </c>
      <c r="W213" s="27">
        <f t="shared" si="28"/>
        <v>0</v>
      </c>
      <c r="X213" s="74">
        <v>544060</v>
      </c>
      <c r="Y213" s="69">
        <v>547324</v>
      </c>
      <c r="Z213" s="69">
        <v>163500</v>
      </c>
      <c r="AA213" s="40">
        <f t="shared" si="29"/>
        <v>-8.576834139163339E-3</v>
      </c>
      <c r="AB213" s="26">
        <v>547324</v>
      </c>
      <c r="AC213" s="14">
        <v>548965</v>
      </c>
      <c r="AD213" s="14">
        <v>159500</v>
      </c>
      <c r="AE213" s="15">
        <f t="shared" si="30"/>
        <v>-0.10226983273427108</v>
      </c>
      <c r="AF213" s="27">
        <f t="shared" si="31"/>
        <v>-4.2313007962374687E-3</v>
      </c>
      <c r="AG213" s="77">
        <v>548965</v>
      </c>
      <c r="AH213" s="78">
        <v>553631</v>
      </c>
      <c r="AI213" s="79">
        <v>154500</v>
      </c>
      <c r="AJ213" s="80">
        <v>553631</v>
      </c>
      <c r="AK213" s="81">
        <v>555679</v>
      </c>
      <c r="AL213" s="82">
        <v>159000</v>
      </c>
      <c r="AM213" s="77">
        <v>555679</v>
      </c>
      <c r="AN213" s="78">
        <v>561941</v>
      </c>
      <c r="AO213" s="79">
        <v>156500</v>
      </c>
      <c r="AP213" s="83">
        <v>561941</v>
      </c>
      <c r="AQ213" s="115">
        <v>577338</v>
      </c>
      <c r="AR213" s="84">
        <v>143000</v>
      </c>
      <c r="AS213" s="85">
        <v>577338</v>
      </c>
      <c r="AT213" s="85">
        <v>601899</v>
      </c>
      <c r="AU213" s="87">
        <v>140000</v>
      </c>
      <c r="AV213" s="83">
        <v>601805</v>
      </c>
      <c r="AW213" s="115">
        <v>606318</v>
      </c>
      <c r="AX213" s="84">
        <v>150000</v>
      </c>
      <c r="AY213" s="131">
        <v>606319</v>
      </c>
      <c r="AZ213" s="86">
        <v>606319</v>
      </c>
      <c r="BA213" s="88">
        <v>155500</v>
      </c>
      <c r="BB213" s="83">
        <v>606319</v>
      </c>
      <c r="BC213" s="115">
        <v>624508</v>
      </c>
      <c r="BD213" s="84">
        <v>150000</v>
      </c>
      <c r="BE213" s="131">
        <v>624508</v>
      </c>
      <c r="BF213" s="86">
        <v>643243</v>
      </c>
      <c r="BG213" s="88">
        <v>147500</v>
      </c>
      <c r="BH213" s="83">
        <v>643243</v>
      </c>
      <c r="BI213" s="115">
        <v>662540</v>
      </c>
      <c r="BJ213" s="84">
        <v>144500</v>
      </c>
      <c r="BK213" s="131">
        <v>662540</v>
      </c>
      <c r="BL213" s="86">
        <v>662540</v>
      </c>
      <c r="BM213" s="88">
        <v>137000</v>
      </c>
      <c r="BN213" s="83">
        <v>662540</v>
      </c>
      <c r="BO213" s="115">
        <v>675790</v>
      </c>
      <c r="BP213" s="84">
        <v>131500</v>
      </c>
    </row>
    <row r="214" spans="1:68" x14ac:dyDescent="0.25">
      <c r="A214" s="7" t="s">
        <v>442</v>
      </c>
      <c r="B214" s="4" t="s">
        <v>423</v>
      </c>
      <c r="C214" s="21" t="s">
        <v>443</v>
      </c>
      <c r="D214" s="62">
        <v>9594899</v>
      </c>
      <c r="E214" s="63">
        <v>10403618</v>
      </c>
      <c r="F214" s="63">
        <v>13638495</v>
      </c>
      <c r="G214" s="27">
        <f t="shared" si="24"/>
        <v>0.19999995053907463</v>
      </c>
      <c r="H214" s="68">
        <v>9594899</v>
      </c>
      <c r="I214" s="69">
        <v>11311620</v>
      </c>
      <c r="J214" s="69">
        <v>14172823</v>
      </c>
      <c r="K214" s="45">
        <f t="shared" si="25"/>
        <v>0.37499989078018769</v>
      </c>
      <c r="L214" s="62">
        <v>9594899</v>
      </c>
      <c r="M214" s="63">
        <v>11325092</v>
      </c>
      <c r="N214" s="63">
        <v>14942868</v>
      </c>
      <c r="O214" s="27">
        <f t="shared" si="26"/>
        <v>0.32352337868824593</v>
      </c>
      <c r="P214" s="68">
        <v>9594899</v>
      </c>
      <c r="Q214" s="69">
        <v>11325092</v>
      </c>
      <c r="R214" s="69">
        <v>14898230</v>
      </c>
      <c r="S214" s="45">
        <f t="shared" si="27"/>
        <v>0.32624646660749629</v>
      </c>
      <c r="T214" s="62">
        <v>11325092</v>
      </c>
      <c r="U214" s="63">
        <v>11325092</v>
      </c>
      <c r="V214" s="63">
        <v>14728709</v>
      </c>
      <c r="W214" s="27">
        <f t="shared" si="28"/>
        <v>0</v>
      </c>
      <c r="X214" s="74">
        <v>11325092</v>
      </c>
      <c r="Y214" s="69">
        <v>11393042</v>
      </c>
      <c r="Z214" s="69">
        <v>14848564</v>
      </c>
      <c r="AA214" s="40">
        <f t="shared" si="29"/>
        <v>1.9284955294096278E-2</v>
      </c>
      <c r="AB214" s="26">
        <v>11393042</v>
      </c>
      <c r="AC214" s="14">
        <v>11427221</v>
      </c>
      <c r="AD214" s="14">
        <v>13622077</v>
      </c>
      <c r="AE214" s="15">
        <f t="shared" si="30"/>
        <v>0.45498907671823791</v>
      </c>
      <c r="AF214" s="27">
        <f t="shared" si="31"/>
        <v>1.5333541196078123E-2</v>
      </c>
      <c r="AG214" s="77">
        <v>11427221</v>
      </c>
      <c r="AH214" s="78">
        <v>11524352</v>
      </c>
      <c r="AI214" s="79">
        <v>12716647</v>
      </c>
      <c r="AJ214" s="80">
        <v>11524352</v>
      </c>
      <c r="AK214" s="81">
        <v>11566992</v>
      </c>
      <c r="AL214" s="82">
        <v>11967867</v>
      </c>
      <c r="AM214" s="77">
        <v>11566992</v>
      </c>
      <c r="AN214" s="78">
        <v>11894408</v>
      </c>
      <c r="AO214" s="79">
        <v>11610216</v>
      </c>
      <c r="AP214" s="83">
        <v>11894409</v>
      </c>
      <c r="AQ214" s="115">
        <v>12292871</v>
      </c>
      <c r="AR214" s="84">
        <v>11436172</v>
      </c>
      <c r="AS214" s="85">
        <v>12292872</v>
      </c>
      <c r="AT214" s="85">
        <v>12706516</v>
      </c>
      <c r="AU214" s="87">
        <v>12772448</v>
      </c>
      <c r="AV214" s="83">
        <v>12706543</v>
      </c>
      <c r="AW214" s="115">
        <v>13000880</v>
      </c>
      <c r="AX214" s="84">
        <v>13377338</v>
      </c>
      <c r="AY214" s="131">
        <v>13000880</v>
      </c>
      <c r="AZ214" s="86">
        <v>13000880</v>
      </c>
      <c r="BA214" s="88">
        <v>14907923</v>
      </c>
      <c r="BB214" s="83">
        <v>13000880</v>
      </c>
      <c r="BC214" s="115">
        <v>13584339</v>
      </c>
      <c r="BD214" s="84">
        <v>15139660</v>
      </c>
      <c r="BE214" s="131">
        <v>13519680</v>
      </c>
      <c r="BF214" s="86">
        <v>14304435</v>
      </c>
      <c r="BG214" s="88">
        <v>15089189</v>
      </c>
      <c r="BH214" s="83">
        <v>14298839</v>
      </c>
      <c r="BI214" s="115">
        <v>16167764</v>
      </c>
      <c r="BJ214" s="84">
        <v>16167764</v>
      </c>
      <c r="BK214" s="131">
        <v>16081814</v>
      </c>
      <c r="BL214" s="86">
        <v>16081814</v>
      </c>
      <c r="BM214" s="88">
        <v>15822406</v>
      </c>
      <c r="BN214" s="83">
        <v>16155629</v>
      </c>
      <c r="BO214" s="115">
        <v>16478741</v>
      </c>
      <c r="BP214" s="84">
        <v>15321053</v>
      </c>
    </row>
    <row r="215" spans="1:68" x14ac:dyDescent="0.25">
      <c r="A215" s="7" t="s">
        <v>444</v>
      </c>
      <c r="B215" s="4" t="s">
        <v>423</v>
      </c>
      <c r="C215" s="21" t="s">
        <v>445</v>
      </c>
      <c r="D215" s="62">
        <v>0</v>
      </c>
      <c r="E215" s="63">
        <v>0</v>
      </c>
      <c r="F215" s="63">
        <v>0</v>
      </c>
      <c r="G215" s="27">
        <v>0</v>
      </c>
      <c r="H215" s="68">
        <v>0</v>
      </c>
      <c r="I215" s="69">
        <v>0</v>
      </c>
      <c r="J215" s="69">
        <v>0</v>
      </c>
      <c r="K215" s="45">
        <v>0</v>
      </c>
      <c r="L215" s="62">
        <v>0</v>
      </c>
      <c r="M215" s="63">
        <v>0</v>
      </c>
      <c r="N215" s="63">
        <v>0</v>
      </c>
      <c r="O215" s="27">
        <v>0</v>
      </c>
      <c r="P215" s="68">
        <v>0</v>
      </c>
      <c r="Q215" s="69">
        <v>0</v>
      </c>
      <c r="R215" s="69">
        <v>0</v>
      </c>
      <c r="S215" s="45">
        <v>0</v>
      </c>
      <c r="T215" s="62">
        <v>0</v>
      </c>
      <c r="U215" s="63">
        <v>0</v>
      </c>
      <c r="V215" s="63">
        <v>0</v>
      </c>
      <c r="W215" s="27">
        <v>0</v>
      </c>
      <c r="X215" s="74">
        <v>0</v>
      </c>
      <c r="Y215" s="69">
        <v>0</v>
      </c>
      <c r="Z215" s="69">
        <v>0</v>
      </c>
      <c r="AA215" s="40">
        <v>0</v>
      </c>
      <c r="AB215" s="26">
        <v>0</v>
      </c>
      <c r="AC215" s="14">
        <v>0</v>
      </c>
      <c r="AD215" s="14">
        <v>0</v>
      </c>
      <c r="AE215" s="15">
        <v>0</v>
      </c>
      <c r="AF215" s="27">
        <v>0</v>
      </c>
      <c r="AG215" s="77">
        <v>20099453</v>
      </c>
      <c r="AH215" s="78">
        <v>20273385</v>
      </c>
      <c r="AI215" s="79">
        <v>24135021</v>
      </c>
      <c r="AJ215" s="80">
        <v>20270298</v>
      </c>
      <c r="AK215" s="81">
        <v>20393392</v>
      </c>
      <c r="AL215" s="82">
        <v>23347655</v>
      </c>
      <c r="AM215" s="77">
        <v>20345298</v>
      </c>
      <c r="AN215" s="78">
        <v>20872452</v>
      </c>
      <c r="AO215" s="79">
        <v>22305509</v>
      </c>
      <c r="AP215" s="83">
        <v>20861549</v>
      </c>
      <c r="AQ215" s="115">
        <v>21560410</v>
      </c>
      <c r="AR215" s="84">
        <v>23240830</v>
      </c>
      <c r="AS215" s="85">
        <v>21433155</v>
      </c>
      <c r="AT215" s="85">
        <v>21840384</v>
      </c>
      <c r="AU215" s="87">
        <v>23414969</v>
      </c>
      <c r="AV215" s="83">
        <v>21840385</v>
      </c>
      <c r="AW215" s="115">
        <v>22199796</v>
      </c>
      <c r="AX215" s="84">
        <v>23598095</v>
      </c>
      <c r="AY215" s="131">
        <v>22192483</v>
      </c>
      <c r="AZ215" s="86">
        <v>22192483</v>
      </c>
      <c r="BA215" s="88">
        <v>24212304</v>
      </c>
      <c r="BB215" s="83">
        <v>22192483</v>
      </c>
      <c r="BC215" s="115">
        <v>22864806</v>
      </c>
      <c r="BD215" s="84">
        <v>24311595</v>
      </c>
      <c r="BE215" s="131">
        <v>22873257</v>
      </c>
      <c r="BF215" s="86">
        <v>24090600</v>
      </c>
      <c r="BG215" s="88">
        <v>25307943</v>
      </c>
      <c r="BH215" s="83">
        <v>23559454</v>
      </c>
      <c r="BI215" s="115">
        <v>27071610</v>
      </c>
      <c r="BJ215" s="84">
        <v>27071610</v>
      </c>
      <c r="BK215" s="131">
        <v>27068529</v>
      </c>
      <c r="BL215" s="86">
        <v>28830000</v>
      </c>
      <c r="BM215" s="88">
        <v>28830000</v>
      </c>
      <c r="BN215" s="83">
        <v>28769628</v>
      </c>
      <c r="BO215" s="115">
        <v>30333817</v>
      </c>
      <c r="BP215" s="84">
        <v>30333817</v>
      </c>
    </row>
    <row r="216" spans="1:68" x14ac:dyDescent="0.25">
      <c r="A216" s="7" t="s">
        <v>446</v>
      </c>
      <c r="B216" s="4" t="s">
        <v>448</v>
      </c>
      <c r="C216" s="21" t="s">
        <v>447</v>
      </c>
      <c r="D216" s="62">
        <v>11836105</v>
      </c>
      <c r="E216" s="63">
        <v>13449599</v>
      </c>
      <c r="F216" s="63">
        <v>19903577</v>
      </c>
      <c r="G216" s="27">
        <f t="shared" si="24"/>
        <v>0.19999995041817312</v>
      </c>
      <c r="H216" s="68">
        <v>11833855</v>
      </c>
      <c r="I216" s="69">
        <v>14832898</v>
      </c>
      <c r="J216" s="69">
        <v>19831303</v>
      </c>
      <c r="K216" s="45">
        <f t="shared" si="25"/>
        <v>0.3751055320956404</v>
      </c>
      <c r="L216" s="62">
        <v>11833855</v>
      </c>
      <c r="M216" s="63">
        <v>14837575</v>
      </c>
      <c r="N216" s="63">
        <v>20940064</v>
      </c>
      <c r="O216" s="27">
        <f t="shared" si="26"/>
        <v>0.32985405891738262</v>
      </c>
      <c r="P216" s="68">
        <v>11833855</v>
      </c>
      <c r="Q216" s="69">
        <v>14837575</v>
      </c>
      <c r="R216" s="69">
        <v>20817307</v>
      </c>
      <c r="S216" s="45">
        <f t="shared" si="27"/>
        <v>0.33436144591188333</v>
      </c>
      <c r="T216" s="62">
        <v>14837575</v>
      </c>
      <c r="U216" s="63">
        <v>14837575</v>
      </c>
      <c r="V216" s="63">
        <v>19502407</v>
      </c>
      <c r="W216" s="27">
        <f t="shared" si="28"/>
        <v>0</v>
      </c>
      <c r="X216" s="74">
        <v>14837575</v>
      </c>
      <c r="Y216" s="69">
        <v>14926600</v>
      </c>
      <c r="Z216" s="69">
        <v>20053877</v>
      </c>
      <c r="AA216" s="40">
        <f t="shared" si="29"/>
        <v>1.7066688240059722E-2</v>
      </c>
      <c r="AB216" s="26">
        <v>14926600</v>
      </c>
      <c r="AC216" s="14">
        <v>14971379</v>
      </c>
      <c r="AD216" s="14">
        <v>19902425</v>
      </c>
      <c r="AE216" s="15">
        <f t="shared" si="30"/>
        <v>0.38868703448412661</v>
      </c>
      <c r="AF216" s="27">
        <f t="shared" si="31"/>
        <v>8.9993116719337997E-3</v>
      </c>
      <c r="AG216" s="77">
        <v>14971379</v>
      </c>
      <c r="AH216" s="78">
        <v>15149312</v>
      </c>
      <c r="AI216" s="79">
        <v>19099762</v>
      </c>
      <c r="AJ216" s="80">
        <v>15149546</v>
      </c>
      <c r="AK216" s="81">
        <v>15205599</v>
      </c>
      <c r="AL216" s="82">
        <v>19343881</v>
      </c>
      <c r="AM216" s="77">
        <v>15205599</v>
      </c>
      <c r="AN216" s="78">
        <v>15462862</v>
      </c>
      <c r="AO216" s="79">
        <v>19142904</v>
      </c>
      <c r="AP216" s="83">
        <v>15462849</v>
      </c>
      <c r="AQ216" s="115">
        <v>15987348</v>
      </c>
      <c r="AR216" s="84">
        <v>19048703</v>
      </c>
      <c r="AS216" s="85">
        <v>15989759</v>
      </c>
      <c r="AT216" s="85">
        <v>16483095</v>
      </c>
      <c r="AU216" s="87">
        <v>19684346</v>
      </c>
      <c r="AV216" s="83">
        <v>16482955</v>
      </c>
      <c r="AW216" s="115">
        <v>16976873</v>
      </c>
      <c r="AX216" s="84">
        <v>20456407</v>
      </c>
      <c r="AY216" s="131">
        <v>16974438</v>
      </c>
      <c r="AZ216" s="86">
        <v>16974438</v>
      </c>
      <c r="BA216" s="88">
        <v>21279131</v>
      </c>
      <c r="BB216" s="83">
        <v>16974438</v>
      </c>
      <c r="BC216" s="115">
        <v>18011019</v>
      </c>
      <c r="BD216" s="84">
        <v>20774225</v>
      </c>
      <c r="BE216" s="131">
        <v>18067639</v>
      </c>
      <c r="BF216" s="86">
        <v>20260717</v>
      </c>
      <c r="BG216" s="88">
        <v>22453794</v>
      </c>
      <c r="BH216" s="83">
        <v>20254188</v>
      </c>
      <c r="BI216" s="115">
        <v>24866808</v>
      </c>
      <c r="BJ216" s="84">
        <v>24866808</v>
      </c>
      <c r="BK216" s="131">
        <v>24849245</v>
      </c>
      <c r="BL216" s="86">
        <v>25651049</v>
      </c>
      <c r="BM216" s="88">
        <v>25651049</v>
      </c>
      <c r="BN216" s="83">
        <v>25621078</v>
      </c>
      <c r="BO216" s="115">
        <v>26133499</v>
      </c>
      <c r="BP216" s="84">
        <v>25907737</v>
      </c>
    </row>
    <row r="217" spans="1:68" x14ac:dyDescent="0.25">
      <c r="A217" s="7" t="s">
        <v>449</v>
      </c>
      <c r="B217" s="4" t="s">
        <v>448</v>
      </c>
      <c r="C217" s="21" t="s">
        <v>450</v>
      </c>
      <c r="D217" s="62">
        <v>2711036</v>
      </c>
      <c r="E217" s="63">
        <v>2964259</v>
      </c>
      <c r="F217" s="63">
        <v>3977153</v>
      </c>
      <c r="G217" s="27">
        <f t="shared" si="24"/>
        <v>0.1999996840734308</v>
      </c>
      <c r="H217" s="68">
        <v>2711036</v>
      </c>
      <c r="I217" s="69">
        <v>3268664</v>
      </c>
      <c r="J217" s="69">
        <v>4198044</v>
      </c>
      <c r="K217" s="45">
        <f t="shared" si="25"/>
        <v>0.375</v>
      </c>
      <c r="L217" s="62">
        <v>2711036</v>
      </c>
      <c r="M217" s="63">
        <v>3272553</v>
      </c>
      <c r="N217" s="63">
        <v>3457143</v>
      </c>
      <c r="O217" s="27">
        <f t="shared" si="26"/>
        <v>0.75259580730377817</v>
      </c>
      <c r="P217" s="68">
        <v>2711036</v>
      </c>
      <c r="Q217" s="69">
        <v>3272553</v>
      </c>
      <c r="R217" s="69">
        <v>3463295</v>
      </c>
      <c r="S217" s="45">
        <f t="shared" si="27"/>
        <v>0.74644105288205254</v>
      </c>
      <c r="T217" s="62">
        <v>3272553</v>
      </c>
      <c r="U217" s="63">
        <v>3272553</v>
      </c>
      <c r="V217" s="63">
        <v>3273318</v>
      </c>
      <c r="W217" s="27">
        <f t="shared" si="28"/>
        <v>0</v>
      </c>
      <c r="X217" s="74">
        <v>3272553</v>
      </c>
      <c r="Y217" s="69">
        <v>3292188</v>
      </c>
      <c r="Z217" s="69">
        <v>3247826</v>
      </c>
      <c r="AA217" s="40">
        <f t="shared" si="29"/>
        <v>-0.79407125813887658</v>
      </c>
      <c r="AB217" s="26">
        <v>3292188</v>
      </c>
      <c r="AC217" s="14">
        <v>3302064</v>
      </c>
      <c r="AD217" s="14">
        <v>3108060</v>
      </c>
      <c r="AE217" s="15">
        <f t="shared" si="30"/>
        <v>1.4886455226888047</v>
      </c>
      <c r="AF217" s="27">
        <f t="shared" si="31"/>
        <v>-5.3636600625651717E-2</v>
      </c>
      <c r="AG217" s="77">
        <v>3302064</v>
      </c>
      <c r="AH217" s="78">
        <v>3330131</v>
      </c>
      <c r="AI217" s="79">
        <v>2870508</v>
      </c>
      <c r="AJ217" s="80">
        <v>3330131</v>
      </c>
      <c r="AK217" s="81">
        <v>3342452</v>
      </c>
      <c r="AL217" s="82">
        <v>2725260</v>
      </c>
      <c r="AM217" s="77">
        <v>3342452</v>
      </c>
      <c r="AN217" s="78">
        <v>3342452</v>
      </c>
      <c r="AO217" s="79">
        <v>2512351</v>
      </c>
      <c r="AP217" s="83">
        <v>3342452</v>
      </c>
      <c r="AQ217" s="115">
        <v>3454424</v>
      </c>
      <c r="AR217" s="84">
        <v>2634002</v>
      </c>
      <c r="AS217" s="85">
        <v>3454424</v>
      </c>
      <c r="AT217" s="85">
        <v>3520788</v>
      </c>
      <c r="AU217" s="87">
        <v>2917690</v>
      </c>
      <c r="AV217" s="83">
        <v>3520794</v>
      </c>
      <c r="AW217" s="115">
        <v>3556000</v>
      </c>
      <c r="AX217" s="84">
        <v>2731157</v>
      </c>
      <c r="AY217" s="131">
        <v>3556001</v>
      </c>
      <c r="AZ217" s="86">
        <v>3556001</v>
      </c>
      <c r="BA217" s="88">
        <v>2908564</v>
      </c>
      <c r="BB217" s="83">
        <v>3556001</v>
      </c>
      <c r="BC217" s="115">
        <v>3682293</v>
      </c>
      <c r="BD217" s="84">
        <v>2849155</v>
      </c>
      <c r="BE217" s="131">
        <v>3685740</v>
      </c>
      <c r="BF217" s="86">
        <v>3796312</v>
      </c>
      <c r="BG217" s="88">
        <v>3007613</v>
      </c>
      <c r="BH217" s="83">
        <v>3796312</v>
      </c>
      <c r="BI217" s="115">
        <v>3910201</v>
      </c>
      <c r="BJ217" s="84">
        <v>3086922</v>
      </c>
      <c r="BK217" s="131">
        <v>3910201</v>
      </c>
      <c r="BL217" s="86">
        <v>3910201</v>
      </c>
      <c r="BM217" s="88">
        <v>2923408</v>
      </c>
      <c r="BN217" s="83">
        <v>3910201</v>
      </c>
      <c r="BO217" s="115">
        <v>3988405</v>
      </c>
      <c r="BP217" s="84">
        <v>3201815</v>
      </c>
    </row>
    <row r="218" spans="1:68" x14ac:dyDescent="0.25">
      <c r="A218" s="7" t="s">
        <v>451</v>
      </c>
      <c r="B218" s="4" t="s">
        <v>448</v>
      </c>
      <c r="C218" s="21" t="s">
        <v>452</v>
      </c>
      <c r="D218" s="62">
        <v>27395831</v>
      </c>
      <c r="E218" s="63">
        <v>29542115</v>
      </c>
      <c r="F218" s="63">
        <v>38127254</v>
      </c>
      <c r="G218" s="27">
        <f t="shared" si="24"/>
        <v>0.19999994408942784</v>
      </c>
      <c r="H218" s="68">
        <v>27395757</v>
      </c>
      <c r="I218" s="69">
        <v>31375861</v>
      </c>
      <c r="J218" s="69">
        <v>38009368</v>
      </c>
      <c r="K218" s="45">
        <f t="shared" si="25"/>
        <v>0.37500260280809311</v>
      </c>
      <c r="L218" s="62">
        <v>27395757</v>
      </c>
      <c r="M218" s="63">
        <v>31379650</v>
      </c>
      <c r="N218" s="63">
        <v>39282438</v>
      </c>
      <c r="O218" s="27">
        <f t="shared" si="26"/>
        <v>0.33515604566152657</v>
      </c>
      <c r="P218" s="68">
        <v>27395757</v>
      </c>
      <c r="Q218" s="69">
        <v>31379650</v>
      </c>
      <c r="R218" s="69">
        <v>39068668</v>
      </c>
      <c r="S218" s="45">
        <f t="shared" si="27"/>
        <v>0.34129387262526034</v>
      </c>
      <c r="T218" s="62">
        <v>31379650</v>
      </c>
      <c r="U218" s="63">
        <v>31379650</v>
      </c>
      <c r="V218" s="63">
        <v>49515032</v>
      </c>
      <c r="W218" s="27">
        <f t="shared" si="28"/>
        <v>0</v>
      </c>
      <c r="X218" s="74">
        <v>31379650</v>
      </c>
      <c r="Y218" s="69">
        <v>31660672</v>
      </c>
      <c r="Z218" s="69">
        <v>47910372</v>
      </c>
      <c r="AA218" s="40">
        <f t="shared" si="29"/>
        <v>1.6999983424801409E-2</v>
      </c>
      <c r="AB218" s="26">
        <v>31658703</v>
      </c>
      <c r="AC218" s="14">
        <v>31753679</v>
      </c>
      <c r="AD218" s="14">
        <v>51600069</v>
      </c>
      <c r="AE218" s="15">
        <f t="shared" si="30"/>
        <v>0.18004483347089878</v>
      </c>
      <c r="AF218" s="27">
        <f t="shared" si="31"/>
        <v>4.7627629922644219E-3</v>
      </c>
      <c r="AG218" s="77">
        <v>31753679</v>
      </c>
      <c r="AH218" s="78">
        <v>32926401</v>
      </c>
      <c r="AI218" s="79">
        <v>48506862</v>
      </c>
      <c r="AJ218" s="80">
        <v>32921603</v>
      </c>
      <c r="AK218" s="81">
        <v>33944672</v>
      </c>
      <c r="AL218" s="82">
        <v>46122498</v>
      </c>
      <c r="AM218" s="77">
        <v>33945338</v>
      </c>
      <c r="AN218" s="78">
        <v>36342157</v>
      </c>
      <c r="AO218" s="79">
        <v>43603146</v>
      </c>
      <c r="AP218" s="83">
        <v>36357030</v>
      </c>
      <c r="AQ218" s="115">
        <v>37660191</v>
      </c>
      <c r="AR218" s="84">
        <v>42818918</v>
      </c>
      <c r="AS218" s="85">
        <v>37643135</v>
      </c>
      <c r="AT218" s="85">
        <v>39050378</v>
      </c>
      <c r="AU218" s="87">
        <v>44320857</v>
      </c>
      <c r="AV218" s="83">
        <v>39050231</v>
      </c>
      <c r="AW218" s="115">
        <v>39931008</v>
      </c>
      <c r="AX218" s="84">
        <v>44915673</v>
      </c>
      <c r="AY218" s="131">
        <v>39931009</v>
      </c>
      <c r="AZ218" s="86">
        <v>39931009</v>
      </c>
      <c r="BA218" s="88">
        <v>45166159</v>
      </c>
      <c r="BB218" s="83">
        <v>39931009</v>
      </c>
      <c r="BC218" s="115">
        <v>41128939</v>
      </c>
      <c r="BD218" s="84">
        <v>43682394</v>
      </c>
      <c r="BE218" s="131">
        <v>41128939</v>
      </c>
      <c r="BF218" s="86">
        <v>42867040</v>
      </c>
      <c r="BG218" s="88">
        <v>44605140</v>
      </c>
      <c r="BH218" s="83">
        <v>42920366</v>
      </c>
      <c r="BI218" s="115">
        <v>46711540</v>
      </c>
      <c r="BJ218" s="84">
        <v>46711540</v>
      </c>
      <c r="BK218" s="131">
        <v>48790847</v>
      </c>
      <c r="BL218" s="86">
        <v>51114200</v>
      </c>
      <c r="BM218" s="88">
        <v>51114200</v>
      </c>
      <c r="BN218" s="83">
        <v>51262389</v>
      </c>
      <c r="BO218" s="115">
        <v>53931157</v>
      </c>
      <c r="BP218" s="84">
        <v>53931157</v>
      </c>
    </row>
    <row r="219" spans="1:68" x14ac:dyDescent="0.25">
      <c r="A219" s="7" t="s">
        <v>453</v>
      </c>
      <c r="B219" s="4" t="s">
        <v>448</v>
      </c>
      <c r="C219" s="21" t="s">
        <v>454</v>
      </c>
      <c r="D219" s="62">
        <v>7966682</v>
      </c>
      <c r="E219" s="63">
        <v>8632061</v>
      </c>
      <c r="F219" s="63">
        <v>11293578</v>
      </c>
      <c r="G219" s="27">
        <f t="shared" si="24"/>
        <v>0.1999999398839038</v>
      </c>
      <c r="H219" s="68">
        <v>7966682</v>
      </c>
      <c r="I219" s="69">
        <v>9281877</v>
      </c>
      <c r="J219" s="69">
        <v>11473871</v>
      </c>
      <c r="K219" s="45">
        <f t="shared" si="25"/>
        <v>0.37499975051244744</v>
      </c>
      <c r="L219" s="62">
        <v>7966682</v>
      </c>
      <c r="M219" s="63">
        <v>9285133</v>
      </c>
      <c r="N219" s="63">
        <v>11418093</v>
      </c>
      <c r="O219" s="27">
        <f t="shared" si="26"/>
        <v>0.38200347625941972</v>
      </c>
      <c r="P219" s="68">
        <v>7966682</v>
      </c>
      <c r="Q219" s="69">
        <v>9285133</v>
      </c>
      <c r="R219" s="69">
        <v>11323859</v>
      </c>
      <c r="S219" s="45">
        <f t="shared" si="27"/>
        <v>0.39272609099847877</v>
      </c>
      <c r="T219" s="62">
        <v>9285133</v>
      </c>
      <c r="U219" s="63">
        <v>9285133</v>
      </c>
      <c r="V219" s="63">
        <v>10273811</v>
      </c>
      <c r="W219" s="27">
        <f t="shared" si="28"/>
        <v>0</v>
      </c>
      <c r="X219" s="74">
        <v>9285133</v>
      </c>
      <c r="Y219" s="69">
        <v>9340843</v>
      </c>
      <c r="Z219" s="69">
        <v>10352825</v>
      </c>
      <c r="AA219" s="40">
        <f t="shared" si="29"/>
        <v>5.2177968927368569E-2</v>
      </c>
      <c r="AB219" s="26">
        <v>9340843</v>
      </c>
      <c r="AC219" s="14">
        <v>9368865</v>
      </c>
      <c r="AD219" s="14">
        <v>10539737</v>
      </c>
      <c r="AE219" s="15">
        <f t="shared" si="30"/>
        <v>0.54494870883055357</v>
      </c>
      <c r="AF219" s="27">
        <f t="shared" si="31"/>
        <v>2.3373208974271288E-2</v>
      </c>
      <c r="AG219" s="77">
        <v>9368865</v>
      </c>
      <c r="AH219" s="78">
        <v>9448500</v>
      </c>
      <c r="AI219" s="79">
        <v>9509453</v>
      </c>
      <c r="AJ219" s="80">
        <v>9448500</v>
      </c>
      <c r="AK219" s="81">
        <v>9483459</v>
      </c>
      <c r="AL219" s="82">
        <v>9158326</v>
      </c>
      <c r="AM219" s="77">
        <v>9483459</v>
      </c>
      <c r="AN219" s="78">
        <v>9565016</v>
      </c>
      <c r="AO219" s="79">
        <v>9020187</v>
      </c>
      <c r="AP219" s="83">
        <v>9565016</v>
      </c>
      <c r="AQ219" s="115">
        <v>9837616</v>
      </c>
      <c r="AR219" s="84">
        <v>9145061</v>
      </c>
      <c r="AS219" s="85">
        <v>9838489</v>
      </c>
      <c r="AT219" s="85">
        <v>10201253</v>
      </c>
      <c r="AU219" s="87">
        <v>9366553</v>
      </c>
      <c r="AV219" s="83">
        <v>10201254</v>
      </c>
      <c r="AW219" s="115">
        <v>10433122</v>
      </c>
      <c r="AX219" s="84">
        <v>9824216</v>
      </c>
      <c r="AY219" s="131">
        <v>10433122</v>
      </c>
      <c r="AZ219" s="86">
        <v>10433122</v>
      </c>
      <c r="BA219" s="88">
        <v>10372325</v>
      </c>
      <c r="BB219" s="83">
        <v>10433122</v>
      </c>
      <c r="BC219" s="115">
        <v>10761345</v>
      </c>
      <c r="BD219" s="84">
        <v>10260255</v>
      </c>
      <c r="BE219" s="131">
        <v>10762315</v>
      </c>
      <c r="BF219" s="86">
        <v>11085184</v>
      </c>
      <c r="BG219" s="88">
        <v>10902161</v>
      </c>
      <c r="BH219" s="83">
        <v>11085184</v>
      </c>
      <c r="BI219" s="115">
        <v>12316544</v>
      </c>
      <c r="BJ219" s="84">
        <v>12316544</v>
      </c>
      <c r="BK219" s="131">
        <v>12282989</v>
      </c>
      <c r="BL219" s="86">
        <v>13090239</v>
      </c>
      <c r="BM219" s="88">
        <v>13090239</v>
      </c>
      <c r="BN219" s="83">
        <v>13125910</v>
      </c>
      <c r="BO219" s="115">
        <v>13690360</v>
      </c>
      <c r="BP219" s="84">
        <v>13690360</v>
      </c>
    </row>
    <row r="220" spans="1:68" x14ac:dyDescent="0.25">
      <c r="A220" s="7" t="s">
        <v>455</v>
      </c>
      <c r="B220" s="4" t="s">
        <v>448</v>
      </c>
      <c r="C220" s="21" t="s">
        <v>456</v>
      </c>
      <c r="D220" s="62">
        <v>5405258</v>
      </c>
      <c r="E220" s="63">
        <v>5734346</v>
      </c>
      <c r="F220" s="63">
        <v>7050698</v>
      </c>
      <c r="G220" s="27">
        <f t="shared" si="24"/>
        <v>0.2</v>
      </c>
      <c r="H220" s="68">
        <v>5335475</v>
      </c>
      <c r="I220" s="69">
        <v>6045896</v>
      </c>
      <c r="J220" s="69">
        <v>7229933</v>
      </c>
      <c r="K220" s="45">
        <f t="shared" si="25"/>
        <v>0.38934111554112377</v>
      </c>
      <c r="L220" s="62">
        <v>5335475</v>
      </c>
      <c r="M220" s="63">
        <v>6044958</v>
      </c>
      <c r="N220" s="63">
        <v>6188059</v>
      </c>
      <c r="O220" s="27">
        <f t="shared" si="26"/>
        <v>0.83215612772465819</v>
      </c>
      <c r="P220" s="68">
        <v>5335475</v>
      </c>
      <c r="Q220" s="69">
        <v>6044958</v>
      </c>
      <c r="R220" s="69">
        <v>6187004</v>
      </c>
      <c r="S220" s="45">
        <f t="shared" si="27"/>
        <v>0.83318712574674503</v>
      </c>
      <c r="T220" s="62">
        <v>6044958</v>
      </c>
      <c r="U220" s="63">
        <v>6044958</v>
      </c>
      <c r="V220" s="63">
        <v>5419678</v>
      </c>
      <c r="W220" s="27">
        <f t="shared" si="28"/>
        <v>0</v>
      </c>
      <c r="X220" s="74">
        <v>6044958</v>
      </c>
      <c r="Y220" s="69">
        <v>6081227</v>
      </c>
      <c r="Z220" s="69">
        <v>5460997</v>
      </c>
      <c r="AA220" s="40">
        <f t="shared" si="29"/>
        <v>-6.210859971813186E-2</v>
      </c>
      <c r="AB220" s="26">
        <v>6081227</v>
      </c>
      <c r="AC220" s="14">
        <v>6099470</v>
      </c>
      <c r="AD220" s="14">
        <v>4817153</v>
      </c>
      <c r="AE220" s="15">
        <f t="shared" si="30"/>
        <v>-1.1804218634427526</v>
      </c>
      <c r="AF220" s="27">
        <f t="shared" si="31"/>
        <v>-1.4431908258535497E-2</v>
      </c>
      <c r="AG220" s="77">
        <v>6099470</v>
      </c>
      <c r="AH220" s="78">
        <v>6151315</v>
      </c>
      <c r="AI220" s="79">
        <v>4825740</v>
      </c>
      <c r="AJ220" s="80">
        <v>6151315</v>
      </c>
      <c r="AK220" s="81">
        <v>6174074</v>
      </c>
      <c r="AL220" s="82">
        <v>4482306</v>
      </c>
      <c r="AM220" s="77">
        <v>6174074</v>
      </c>
      <c r="AN220" s="78">
        <v>6174074</v>
      </c>
      <c r="AO220" s="79">
        <v>4584569</v>
      </c>
      <c r="AP220" s="83">
        <v>6174074</v>
      </c>
      <c r="AQ220" s="115">
        <v>6380905</v>
      </c>
      <c r="AR220" s="84">
        <v>5111596</v>
      </c>
      <c r="AS220" s="85">
        <v>6380905</v>
      </c>
      <c r="AT220" s="85">
        <v>6502142</v>
      </c>
      <c r="AU220" s="87">
        <v>4726573</v>
      </c>
      <c r="AV220" s="83">
        <v>6502142</v>
      </c>
      <c r="AW220" s="115">
        <v>6567163</v>
      </c>
      <c r="AX220" s="84">
        <v>4513484</v>
      </c>
      <c r="AY220" s="131">
        <v>6567163</v>
      </c>
      <c r="AZ220" s="86">
        <v>6567163</v>
      </c>
      <c r="BA220" s="88">
        <v>4503489</v>
      </c>
      <c r="BB220" s="83">
        <v>6567163</v>
      </c>
      <c r="BC220" s="115">
        <v>6764177</v>
      </c>
      <c r="BD220" s="84">
        <v>4479202</v>
      </c>
      <c r="BE220" s="131">
        <v>6764177</v>
      </c>
      <c r="BF220" s="86">
        <v>6967102</v>
      </c>
      <c r="BG220" s="88">
        <v>4603032</v>
      </c>
      <c r="BH220" s="83">
        <v>6967102</v>
      </c>
      <c r="BI220" s="115">
        <v>7176115</v>
      </c>
      <c r="BJ220" s="84">
        <v>5380030</v>
      </c>
      <c r="BK220" s="131">
        <v>7176115</v>
      </c>
      <c r="BL220" s="86">
        <v>7176115</v>
      </c>
      <c r="BM220" s="88">
        <v>5420944</v>
      </c>
      <c r="BN220" s="83">
        <v>7176115</v>
      </c>
      <c r="BO220" s="115">
        <v>7319637</v>
      </c>
      <c r="BP220" s="84">
        <v>4902910</v>
      </c>
    </row>
    <row r="221" spans="1:68" x14ac:dyDescent="0.25">
      <c r="A221" s="7" t="s">
        <v>457</v>
      </c>
      <c r="B221" s="4" t="s">
        <v>448</v>
      </c>
      <c r="C221" s="21" t="s">
        <v>458</v>
      </c>
      <c r="D221" s="62">
        <v>2712100</v>
      </c>
      <c r="E221" s="63">
        <v>2793463</v>
      </c>
      <c r="F221" s="63">
        <v>3052468</v>
      </c>
      <c r="G221" s="27">
        <f t="shared" si="24"/>
        <v>0.23904421097165421</v>
      </c>
      <c r="H221" s="68">
        <v>2712100</v>
      </c>
      <c r="I221" s="69">
        <v>2877266</v>
      </c>
      <c r="J221" s="69">
        <v>3074031</v>
      </c>
      <c r="K221" s="45">
        <f t="shared" si="25"/>
        <v>0.45634665170985628</v>
      </c>
      <c r="L221" s="62">
        <v>2712100</v>
      </c>
      <c r="M221" s="63">
        <v>2877266</v>
      </c>
      <c r="N221" s="63">
        <v>3258510</v>
      </c>
      <c r="O221" s="27">
        <f t="shared" si="26"/>
        <v>0.30227484855694442</v>
      </c>
      <c r="P221" s="68">
        <v>2712100</v>
      </c>
      <c r="Q221" s="69">
        <v>2877266</v>
      </c>
      <c r="R221" s="69">
        <v>3255318</v>
      </c>
      <c r="S221" s="45">
        <f t="shared" si="27"/>
        <v>0.30405104396393345</v>
      </c>
      <c r="T221" s="62">
        <v>2877266</v>
      </c>
      <c r="U221" s="63">
        <v>2877266</v>
      </c>
      <c r="V221" s="63">
        <v>2607064</v>
      </c>
      <c r="W221" s="27">
        <f t="shared" si="28"/>
        <v>0</v>
      </c>
      <c r="X221" s="74">
        <v>2877266</v>
      </c>
      <c r="Y221" s="69">
        <v>2894529</v>
      </c>
      <c r="Z221" s="69">
        <v>2625722</v>
      </c>
      <c r="AA221" s="40">
        <f t="shared" si="29"/>
        <v>-6.8628152529974881E-2</v>
      </c>
      <c r="AB221" s="26">
        <v>2894529</v>
      </c>
      <c r="AC221" s="14">
        <v>2903212</v>
      </c>
      <c r="AD221" s="14">
        <v>2435133</v>
      </c>
      <c r="AE221" s="15">
        <f t="shared" si="30"/>
        <v>-0.69001722226835693</v>
      </c>
      <c r="AF221" s="27">
        <f t="shared" si="31"/>
        <v>-1.8900904666126827E-2</v>
      </c>
      <c r="AG221" s="77">
        <v>2903212</v>
      </c>
      <c r="AH221" s="78">
        <v>2927889</v>
      </c>
      <c r="AI221" s="79">
        <v>2395968</v>
      </c>
      <c r="AJ221" s="80">
        <v>2927889</v>
      </c>
      <c r="AK221" s="81">
        <v>2938722</v>
      </c>
      <c r="AL221" s="82">
        <v>2328735</v>
      </c>
      <c r="AM221" s="77">
        <v>2938722</v>
      </c>
      <c r="AN221" s="78">
        <v>3017630</v>
      </c>
      <c r="AO221" s="79">
        <v>2284288</v>
      </c>
      <c r="AP221" s="83">
        <v>3017631</v>
      </c>
      <c r="AQ221" s="115">
        <v>3118721</v>
      </c>
      <c r="AR221" s="84">
        <v>2441195</v>
      </c>
      <c r="AS221" s="85">
        <v>3118722</v>
      </c>
      <c r="AT221" s="85">
        <v>3229560</v>
      </c>
      <c r="AU221" s="87">
        <v>2587925</v>
      </c>
      <c r="AV221" s="83">
        <v>3229565</v>
      </c>
      <c r="AW221" s="115">
        <v>3286859</v>
      </c>
      <c r="AX221" s="84">
        <v>3014576</v>
      </c>
      <c r="AY221" s="131">
        <v>3286860</v>
      </c>
      <c r="AZ221" s="86">
        <v>3286860</v>
      </c>
      <c r="BA221" s="88">
        <v>3353016</v>
      </c>
      <c r="BB221" s="83">
        <v>3286860</v>
      </c>
      <c r="BC221" s="115">
        <v>3415927</v>
      </c>
      <c r="BD221" s="84">
        <v>3394907</v>
      </c>
      <c r="BE221" s="131">
        <v>3419977</v>
      </c>
      <c r="BF221" s="86">
        <v>3576127</v>
      </c>
      <c r="BG221" s="88">
        <v>3732276</v>
      </c>
      <c r="BH221" s="83">
        <v>3568202</v>
      </c>
      <c r="BI221" s="115">
        <v>4017770</v>
      </c>
      <c r="BJ221" s="84">
        <v>4017770</v>
      </c>
      <c r="BK221" s="131">
        <v>3997711</v>
      </c>
      <c r="BL221" s="86">
        <v>4369664</v>
      </c>
      <c r="BM221" s="88">
        <v>4369664</v>
      </c>
      <c r="BN221" s="83">
        <v>4355612</v>
      </c>
      <c r="BO221" s="115">
        <v>4582304</v>
      </c>
      <c r="BP221" s="84">
        <v>4582304</v>
      </c>
    </row>
    <row r="222" spans="1:68" x14ac:dyDescent="0.25">
      <c r="A222" s="7" t="s">
        <v>459</v>
      </c>
      <c r="B222" s="4" t="s">
        <v>448</v>
      </c>
      <c r="C222" s="21" t="s">
        <v>460</v>
      </c>
      <c r="D222" s="62">
        <v>2346666</v>
      </c>
      <c r="E222" s="63">
        <v>2433827</v>
      </c>
      <c r="F222" s="63">
        <v>2782472</v>
      </c>
      <c r="G222" s="27">
        <f t="shared" si="24"/>
        <v>0.1999995410802054</v>
      </c>
      <c r="H222" s="68">
        <v>2350540</v>
      </c>
      <c r="I222" s="69">
        <v>2529804</v>
      </c>
      <c r="J222" s="69">
        <v>2828579</v>
      </c>
      <c r="K222" s="45">
        <f t="shared" si="25"/>
        <v>0.3719841548163258</v>
      </c>
      <c r="L222" s="62">
        <v>2350540</v>
      </c>
      <c r="M222" s="63">
        <v>2524803</v>
      </c>
      <c r="N222" s="63">
        <v>3198163</v>
      </c>
      <c r="O222" s="27">
        <f t="shared" si="26"/>
        <v>0.20559022112424982</v>
      </c>
      <c r="P222" s="68">
        <v>2350540</v>
      </c>
      <c r="Q222" s="69">
        <v>2524803</v>
      </c>
      <c r="R222" s="69">
        <v>3195038</v>
      </c>
      <c r="S222" s="45">
        <f t="shared" si="27"/>
        <v>0.20635099195024736</v>
      </c>
      <c r="T222" s="62">
        <v>2524803</v>
      </c>
      <c r="U222" s="63">
        <v>2524803</v>
      </c>
      <c r="V222" s="63">
        <v>2713207</v>
      </c>
      <c r="W222" s="27">
        <f t="shared" si="28"/>
        <v>0</v>
      </c>
      <c r="X222" s="74">
        <v>2524803</v>
      </c>
      <c r="Y222" s="69">
        <v>2539951</v>
      </c>
      <c r="Z222" s="69">
        <v>2735133</v>
      </c>
      <c r="AA222" s="40">
        <f t="shared" si="29"/>
        <v>7.2020158798079215E-2</v>
      </c>
      <c r="AB222" s="26">
        <v>2539951</v>
      </c>
      <c r="AC222" s="14">
        <v>2547570</v>
      </c>
      <c r="AD222" s="14">
        <v>2543075</v>
      </c>
      <c r="AE222" s="15">
        <f t="shared" si="30"/>
        <v>1.0228859166331481</v>
      </c>
      <c r="AF222" s="27">
        <f t="shared" si="31"/>
        <v>2.4388604353393086</v>
      </c>
      <c r="AG222" s="77">
        <v>2547570</v>
      </c>
      <c r="AH222" s="78">
        <v>2569224</v>
      </c>
      <c r="AI222" s="79">
        <v>2366718</v>
      </c>
      <c r="AJ222" s="80">
        <v>2569224</v>
      </c>
      <c r="AK222" s="81">
        <v>2578730</v>
      </c>
      <c r="AL222" s="82">
        <v>2413355</v>
      </c>
      <c r="AM222" s="77">
        <v>2578730</v>
      </c>
      <c r="AN222" s="78">
        <v>2578730</v>
      </c>
      <c r="AO222" s="79">
        <v>2269946</v>
      </c>
      <c r="AP222" s="83">
        <v>2578730</v>
      </c>
      <c r="AQ222" s="115">
        <v>2689844</v>
      </c>
      <c r="AR222" s="84">
        <v>2421445</v>
      </c>
      <c r="AS222" s="85">
        <v>2688942</v>
      </c>
      <c r="AT222" s="85">
        <v>2800737</v>
      </c>
      <c r="AU222" s="87">
        <v>2458087</v>
      </c>
      <c r="AV222" s="83">
        <v>2800979</v>
      </c>
      <c r="AW222" s="115">
        <v>2884816</v>
      </c>
      <c r="AX222" s="84">
        <v>2604939</v>
      </c>
      <c r="AY222" s="131">
        <v>2884816</v>
      </c>
      <c r="AZ222" s="86">
        <v>2884816</v>
      </c>
      <c r="BA222" s="88">
        <v>2656490</v>
      </c>
      <c r="BB222" s="83">
        <v>2884816</v>
      </c>
      <c r="BC222" s="115">
        <v>2971360</v>
      </c>
      <c r="BD222" s="84">
        <v>2474385</v>
      </c>
      <c r="BE222" s="131">
        <v>2971360</v>
      </c>
      <c r="BF222" s="86">
        <v>3060500</v>
      </c>
      <c r="BG222" s="88">
        <v>2387298</v>
      </c>
      <c r="BH222" s="83">
        <v>3060500</v>
      </c>
      <c r="BI222" s="115">
        <v>3152315</v>
      </c>
      <c r="BJ222" s="84">
        <v>2812510</v>
      </c>
      <c r="BK222" s="131">
        <v>3152315</v>
      </c>
      <c r="BL222" s="86">
        <v>3152315</v>
      </c>
      <c r="BM222" s="88">
        <v>2911459</v>
      </c>
      <c r="BN222" s="83">
        <v>3152315</v>
      </c>
      <c r="BO222" s="115">
        <v>3215361</v>
      </c>
      <c r="BP222" s="84">
        <v>3064660</v>
      </c>
    </row>
    <row r="223" spans="1:68" x14ac:dyDescent="0.25">
      <c r="A223" s="7" t="s">
        <v>461</v>
      </c>
      <c r="B223" s="4" t="s">
        <v>448</v>
      </c>
      <c r="C223" s="21" t="s">
        <v>462</v>
      </c>
      <c r="D223" s="62">
        <v>1867651</v>
      </c>
      <c r="E223" s="63">
        <v>1945340</v>
      </c>
      <c r="F223" s="63">
        <v>2256099</v>
      </c>
      <c r="G223" s="27">
        <f t="shared" si="24"/>
        <v>0.19999845539171265</v>
      </c>
      <c r="H223" s="68">
        <v>1880357</v>
      </c>
      <c r="I223" s="69">
        <v>2248048</v>
      </c>
      <c r="J223" s="69">
        <v>2892184</v>
      </c>
      <c r="K223" s="45">
        <f t="shared" si="25"/>
        <v>0.35888643899220424</v>
      </c>
      <c r="L223" s="62">
        <v>1880357</v>
      </c>
      <c r="M223" s="63">
        <v>2248048</v>
      </c>
      <c r="N223" s="63">
        <v>2208612</v>
      </c>
      <c r="O223" s="27">
        <f t="shared" si="26"/>
        <v>1.1201383071088027</v>
      </c>
      <c r="P223" s="68">
        <v>1880357</v>
      </c>
      <c r="Q223" s="69">
        <v>2248048</v>
      </c>
      <c r="R223" s="69">
        <v>2207642</v>
      </c>
      <c r="S223" s="45">
        <f t="shared" si="27"/>
        <v>1.1234581480972241</v>
      </c>
      <c r="T223" s="62">
        <v>2248048</v>
      </c>
      <c r="U223" s="63">
        <v>2248048</v>
      </c>
      <c r="V223" s="63">
        <v>1846230</v>
      </c>
      <c r="W223" s="27">
        <f t="shared" si="28"/>
        <v>0</v>
      </c>
      <c r="X223" s="74">
        <v>2248048</v>
      </c>
      <c r="Y223" s="69">
        <v>2261536</v>
      </c>
      <c r="Z223" s="69">
        <v>1848805</v>
      </c>
      <c r="AA223" s="40">
        <f t="shared" si="29"/>
        <v>-3.3783936099067484E-2</v>
      </c>
      <c r="AB223" s="26">
        <v>2261536</v>
      </c>
      <c r="AC223" s="14">
        <v>2268320</v>
      </c>
      <c r="AD223" s="14">
        <v>1899714</v>
      </c>
      <c r="AE223" s="15">
        <f t="shared" si="30"/>
        <v>12.49630415120232</v>
      </c>
      <c r="AF223" s="27">
        <f t="shared" si="31"/>
        <v>-1.87495508841364E-2</v>
      </c>
      <c r="AG223" s="77">
        <v>2268320</v>
      </c>
      <c r="AH223" s="78">
        <v>2287600</v>
      </c>
      <c r="AI223" s="79">
        <v>1843742</v>
      </c>
      <c r="AJ223" s="80">
        <v>2287600</v>
      </c>
      <c r="AK223" s="81">
        <v>2296064</v>
      </c>
      <c r="AL223" s="82">
        <v>1919268</v>
      </c>
      <c r="AM223" s="77">
        <v>2296064</v>
      </c>
      <c r="AN223" s="78">
        <v>2356477</v>
      </c>
      <c r="AO223" s="79">
        <v>1674911</v>
      </c>
      <c r="AP223" s="83">
        <v>2356478</v>
      </c>
      <c r="AQ223" s="115">
        <v>2435420</v>
      </c>
      <c r="AR223" s="84">
        <v>1555654</v>
      </c>
      <c r="AS223" s="85">
        <v>2435420</v>
      </c>
      <c r="AT223" s="85">
        <v>2535363</v>
      </c>
      <c r="AU223" s="87">
        <v>1746402</v>
      </c>
      <c r="AV223" s="83">
        <v>2535467</v>
      </c>
      <c r="AW223" s="115">
        <v>2585821</v>
      </c>
      <c r="AX223" s="84">
        <v>1613547</v>
      </c>
      <c r="AY223" s="131">
        <v>2585821</v>
      </c>
      <c r="AZ223" s="86">
        <v>2585821</v>
      </c>
      <c r="BA223" s="88">
        <v>2014784</v>
      </c>
      <c r="BB223" s="83">
        <v>2585821</v>
      </c>
      <c r="BC223" s="115">
        <v>2682869</v>
      </c>
      <c r="BD223" s="84">
        <v>2132020</v>
      </c>
      <c r="BE223" s="131">
        <v>2683899</v>
      </c>
      <c r="BF223" s="86">
        <v>2764415</v>
      </c>
      <c r="BG223" s="88">
        <v>2494657</v>
      </c>
      <c r="BH223" s="83">
        <v>2764415</v>
      </c>
      <c r="BI223" s="115">
        <v>2847347</v>
      </c>
      <c r="BJ223" s="84">
        <v>2578890</v>
      </c>
      <c r="BK223" s="131">
        <v>2847347</v>
      </c>
      <c r="BL223" s="86">
        <v>2847347</v>
      </c>
      <c r="BM223" s="88">
        <v>2793399</v>
      </c>
      <c r="BN223" s="83">
        <v>2847347</v>
      </c>
      <c r="BO223" s="115">
        <v>2904293</v>
      </c>
      <c r="BP223" s="84">
        <v>2785861</v>
      </c>
    </row>
    <row r="224" spans="1:68" x14ac:dyDescent="0.25">
      <c r="A224" s="7" t="s">
        <v>463</v>
      </c>
      <c r="B224" s="4" t="s">
        <v>448</v>
      </c>
      <c r="C224" s="21" t="s">
        <v>464</v>
      </c>
      <c r="D224" s="62">
        <v>3264746</v>
      </c>
      <c r="E224" s="63">
        <v>3503876</v>
      </c>
      <c r="F224" s="63">
        <v>4460397</v>
      </c>
      <c r="G224" s="27">
        <f t="shared" si="24"/>
        <v>0.1999998327271085</v>
      </c>
      <c r="H224" s="68">
        <v>3263107</v>
      </c>
      <c r="I224" s="69">
        <v>3811155</v>
      </c>
      <c r="J224" s="69">
        <v>4724569</v>
      </c>
      <c r="K224" s="45">
        <f t="shared" si="25"/>
        <v>0.37542085581608181</v>
      </c>
      <c r="L224" s="62">
        <v>3263107</v>
      </c>
      <c r="M224" s="63">
        <v>3814829</v>
      </c>
      <c r="N224" s="63">
        <v>5075588</v>
      </c>
      <c r="O224" s="27">
        <f t="shared" si="26"/>
        <v>0.30440153579540974</v>
      </c>
      <c r="P224" s="68">
        <v>3263107</v>
      </c>
      <c r="Q224" s="69">
        <v>3814829</v>
      </c>
      <c r="R224" s="69">
        <v>4962201</v>
      </c>
      <c r="S224" s="45">
        <f t="shared" si="27"/>
        <v>0.32471540715228231</v>
      </c>
      <c r="T224" s="62">
        <v>3814829</v>
      </c>
      <c r="U224" s="63">
        <v>3814829</v>
      </c>
      <c r="V224" s="63">
        <v>4801738</v>
      </c>
      <c r="W224" s="27">
        <f t="shared" si="28"/>
        <v>0</v>
      </c>
      <c r="X224" s="74">
        <v>3814829</v>
      </c>
      <c r="Y224" s="69">
        <v>3837717</v>
      </c>
      <c r="Z224" s="69">
        <v>4833032</v>
      </c>
      <c r="AA224" s="40">
        <f t="shared" si="29"/>
        <v>2.2478818074588271E-2</v>
      </c>
      <c r="AB224" s="26">
        <v>3837717</v>
      </c>
      <c r="AC224" s="14">
        <v>3849230</v>
      </c>
      <c r="AD224" s="14">
        <v>5736313</v>
      </c>
      <c r="AE224" s="15">
        <f t="shared" si="30"/>
        <v>0.23648317039351957</v>
      </c>
      <c r="AF224" s="27">
        <f t="shared" si="31"/>
        <v>6.0639546275247603E-3</v>
      </c>
      <c r="AG224" s="77">
        <v>3849230</v>
      </c>
      <c r="AH224" s="78">
        <v>3881948</v>
      </c>
      <c r="AI224" s="79">
        <v>4375154</v>
      </c>
      <c r="AJ224" s="80">
        <v>3881948</v>
      </c>
      <c r="AK224" s="81">
        <v>3896311</v>
      </c>
      <c r="AL224" s="82">
        <v>4064820</v>
      </c>
      <c r="AM224" s="77">
        <v>3896311</v>
      </c>
      <c r="AN224" s="78">
        <v>4009230</v>
      </c>
      <c r="AO224" s="79">
        <v>3942433</v>
      </c>
      <c r="AP224" s="83">
        <v>4009231</v>
      </c>
      <c r="AQ224" s="115">
        <v>4143540</v>
      </c>
      <c r="AR224" s="84">
        <v>3937949</v>
      </c>
      <c r="AS224" s="85">
        <v>4143540</v>
      </c>
      <c r="AT224" s="85">
        <v>4363876</v>
      </c>
      <c r="AU224" s="87">
        <v>4462000</v>
      </c>
      <c r="AV224" s="83">
        <v>4363884</v>
      </c>
      <c r="AW224" s="115">
        <v>4525816</v>
      </c>
      <c r="AX224" s="84">
        <v>4583049</v>
      </c>
      <c r="AY224" s="131">
        <v>4525816</v>
      </c>
      <c r="AZ224" s="86">
        <v>4525816</v>
      </c>
      <c r="BA224" s="88">
        <v>4601761</v>
      </c>
      <c r="BB224" s="83">
        <v>4525816</v>
      </c>
      <c r="BC224" s="115">
        <v>4674103</v>
      </c>
      <c r="BD224" s="84">
        <v>4119654</v>
      </c>
      <c r="BE224" s="131">
        <v>4673742</v>
      </c>
      <c r="BF224" s="86">
        <v>4813954</v>
      </c>
      <c r="BG224" s="88">
        <v>4206004</v>
      </c>
      <c r="BH224" s="83">
        <v>4813954</v>
      </c>
      <c r="BI224" s="115">
        <v>4958372</v>
      </c>
      <c r="BJ224" s="84">
        <v>4831614</v>
      </c>
      <c r="BK224" s="131">
        <v>4958372</v>
      </c>
      <c r="BL224" s="86">
        <v>4958372</v>
      </c>
      <c r="BM224" s="88">
        <v>4818961</v>
      </c>
      <c r="BN224" s="83">
        <v>4958372</v>
      </c>
      <c r="BO224" s="115">
        <v>5057539</v>
      </c>
      <c r="BP224" s="84">
        <v>4634654</v>
      </c>
    </row>
    <row r="225" spans="1:68" x14ac:dyDescent="0.25">
      <c r="A225" s="7" t="s">
        <v>465</v>
      </c>
      <c r="B225" s="4" t="s">
        <v>448</v>
      </c>
      <c r="C225" s="21" t="s">
        <v>466</v>
      </c>
      <c r="D225" s="62">
        <v>22768279</v>
      </c>
      <c r="E225" s="63">
        <v>26200143</v>
      </c>
      <c r="F225" s="63">
        <v>39927600</v>
      </c>
      <c r="G225" s="27">
        <f t="shared" si="24"/>
        <v>0.19999998834452715</v>
      </c>
      <c r="H225" s="68">
        <v>22766285</v>
      </c>
      <c r="I225" s="69">
        <v>29404723</v>
      </c>
      <c r="J225" s="69">
        <v>40468788</v>
      </c>
      <c r="K225" s="45">
        <f t="shared" si="25"/>
        <v>0.37504220923816373</v>
      </c>
      <c r="L225" s="62">
        <v>22766285</v>
      </c>
      <c r="M225" s="63">
        <v>29476283</v>
      </c>
      <c r="N225" s="63">
        <v>39475425</v>
      </c>
      <c r="O225" s="27">
        <f t="shared" si="26"/>
        <v>0.40157650244117887</v>
      </c>
      <c r="P225" s="68">
        <v>22766285</v>
      </c>
      <c r="Q225" s="69">
        <v>29476283</v>
      </c>
      <c r="R225" s="69">
        <v>39038202</v>
      </c>
      <c r="S225" s="45">
        <f t="shared" si="27"/>
        <v>0.41236677891117562</v>
      </c>
      <c r="T225" s="62">
        <v>29476283</v>
      </c>
      <c r="U225" s="63">
        <v>29476283</v>
      </c>
      <c r="V225" s="63">
        <v>36515647</v>
      </c>
      <c r="W225" s="27">
        <f t="shared" si="28"/>
        <v>0</v>
      </c>
      <c r="X225" s="74">
        <v>29476283</v>
      </c>
      <c r="Y225" s="69">
        <v>29653140</v>
      </c>
      <c r="Z225" s="69">
        <v>37182658</v>
      </c>
      <c r="AA225" s="40">
        <f t="shared" si="29"/>
        <v>2.2949441209388331E-2</v>
      </c>
      <c r="AB225" s="26">
        <v>29653140</v>
      </c>
      <c r="AC225" s="14">
        <v>29742099</v>
      </c>
      <c r="AD225" s="14">
        <v>35590804</v>
      </c>
      <c r="AE225" s="15">
        <f t="shared" si="30"/>
        <v>0.54387259919555631</v>
      </c>
      <c r="AF225" s="27">
        <f t="shared" si="31"/>
        <v>1.4982154598171942E-2</v>
      </c>
      <c r="AG225" s="77">
        <v>29742099</v>
      </c>
      <c r="AH225" s="78">
        <v>29994906</v>
      </c>
      <c r="AI225" s="79">
        <v>35069194</v>
      </c>
      <c r="AJ225" s="80">
        <v>29994906</v>
      </c>
      <c r="AK225" s="81">
        <v>30184729</v>
      </c>
      <c r="AL225" s="82">
        <v>33990349</v>
      </c>
      <c r="AM225" s="77">
        <v>30184992</v>
      </c>
      <c r="AN225" s="78">
        <v>31046137</v>
      </c>
      <c r="AO225" s="79">
        <v>32953129</v>
      </c>
      <c r="AP225" s="83">
        <v>31044713</v>
      </c>
      <c r="AQ225" s="115">
        <v>32124420</v>
      </c>
      <c r="AR225" s="84">
        <v>34160811</v>
      </c>
      <c r="AS225" s="85">
        <v>32131933</v>
      </c>
      <c r="AT225" s="85">
        <v>32880149</v>
      </c>
      <c r="AU225" s="87">
        <v>37990100</v>
      </c>
      <c r="AV225" s="83">
        <v>32877185</v>
      </c>
      <c r="AW225" s="115">
        <v>34100460</v>
      </c>
      <c r="AX225" s="84">
        <v>40133153</v>
      </c>
      <c r="AY225" s="131">
        <v>34104226</v>
      </c>
      <c r="AZ225" s="86">
        <v>34104226</v>
      </c>
      <c r="BA225" s="88">
        <v>44479207</v>
      </c>
      <c r="BB225" s="83">
        <v>34104226</v>
      </c>
      <c r="BC225" s="115">
        <v>37352890</v>
      </c>
      <c r="BD225" s="84">
        <v>46136318</v>
      </c>
      <c r="BE225" s="131">
        <v>37200978</v>
      </c>
      <c r="BF225" s="86">
        <v>42265266</v>
      </c>
      <c r="BG225" s="88">
        <v>47329554</v>
      </c>
      <c r="BH225" s="83">
        <v>42231607</v>
      </c>
      <c r="BI225" s="115">
        <v>51027756</v>
      </c>
      <c r="BJ225" s="84">
        <v>51027756</v>
      </c>
      <c r="BK225" s="131">
        <v>50984601</v>
      </c>
      <c r="BL225" s="86">
        <v>55458123</v>
      </c>
      <c r="BM225" s="88">
        <v>55458123</v>
      </c>
      <c r="BN225" s="83">
        <v>55402158</v>
      </c>
      <c r="BO225" s="115">
        <v>57063143</v>
      </c>
      <c r="BP225" s="84">
        <v>57063143</v>
      </c>
    </row>
    <row r="226" spans="1:68" x14ac:dyDescent="0.25">
      <c r="A226" s="7" t="s">
        <v>467</v>
      </c>
      <c r="B226" s="4" t="s">
        <v>448</v>
      </c>
      <c r="C226" s="21" t="s">
        <v>468</v>
      </c>
      <c r="D226" s="62">
        <v>19485255</v>
      </c>
      <c r="E226" s="63">
        <v>21511831</v>
      </c>
      <c r="F226" s="63">
        <v>29618135</v>
      </c>
      <c r="G226" s="27">
        <f t="shared" si="24"/>
        <v>0.2</v>
      </c>
      <c r="H226" s="68">
        <v>19454740</v>
      </c>
      <c r="I226" s="69">
        <v>23132584</v>
      </c>
      <c r="J226" s="69">
        <v>29262324</v>
      </c>
      <c r="K226" s="45">
        <f t="shared" si="25"/>
        <v>0.3761704044432948</v>
      </c>
      <c r="L226" s="62">
        <v>19454740</v>
      </c>
      <c r="M226" s="63">
        <v>23153922</v>
      </c>
      <c r="N226" s="63">
        <v>34882218</v>
      </c>
      <c r="O226" s="27">
        <f t="shared" si="26"/>
        <v>0.23977878950791567</v>
      </c>
      <c r="P226" s="68">
        <v>19454740</v>
      </c>
      <c r="Q226" s="69">
        <v>23153922</v>
      </c>
      <c r="R226" s="69">
        <v>34394225</v>
      </c>
      <c r="S226" s="45">
        <f t="shared" si="27"/>
        <v>0.24761107896289597</v>
      </c>
      <c r="T226" s="62">
        <v>23153922</v>
      </c>
      <c r="U226" s="63">
        <v>23153922</v>
      </c>
      <c r="V226" s="63">
        <v>36997709</v>
      </c>
      <c r="W226" s="27">
        <f t="shared" si="28"/>
        <v>0</v>
      </c>
      <c r="X226" s="74">
        <v>23153922</v>
      </c>
      <c r="Y226" s="69">
        <v>23375084</v>
      </c>
      <c r="Z226" s="69">
        <v>36163467</v>
      </c>
      <c r="AA226" s="40">
        <f t="shared" si="29"/>
        <v>1.6999979630340646E-2</v>
      </c>
      <c r="AB226" s="26">
        <v>23374376</v>
      </c>
      <c r="AC226" s="14">
        <v>23444499</v>
      </c>
      <c r="AD226" s="14">
        <v>37873923</v>
      </c>
      <c r="AE226" s="15">
        <f t="shared" si="30"/>
        <v>0.21530890655049076</v>
      </c>
      <c r="AF226" s="27">
        <f t="shared" si="31"/>
        <v>4.8362200557024301E-3</v>
      </c>
      <c r="AG226" s="77">
        <v>23444499</v>
      </c>
      <c r="AH226" s="78">
        <v>24408585</v>
      </c>
      <c r="AI226" s="79">
        <v>37217158</v>
      </c>
      <c r="AJ226" s="80">
        <v>24406371</v>
      </c>
      <c r="AK226" s="81">
        <v>25361605</v>
      </c>
      <c r="AL226" s="82">
        <v>36731974</v>
      </c>
      <c r="AM226" s="77">
        <v>25363004</v>
      </c>
      <c r="AN226" s="78">
        <v>27658699</v>
      </c>
      <c r="AO226" s="79">
        <v>35664505</v>
      </c>
      <c r="AP226" s="83">
        <v>27649459</v>
      </c>
      <c r="AQ226" s="115">
        <v>28840930</v>
      </c>
      <c r="AR226" s="84">
        <v>35023712</v>
      </c>
      <c r="AS226" s="85">
        <v>28845184</v>
      </c>
      <c r="AT226" s="85">
        <v>29915525</v>
      </c>
      <c r="AU226" s="87">
        <v>35522773</v>
      </c>
      <c r="AV226" s="83">
        <v>29915296</v>
      </c>
      <c r="AW226" s="115">
        <v>30650756</v>
      </c>
      <c r="AX226" s="84">
        <v>36496376</v>
      </c>
      <c r="AY226" s="131">
        <v>30656075</v>
      </c>
      <c r="AZ226" s="86">
        <v>30656075</v>
      </c>
      <c r="BA226" s="88">
        <v>37307426</v>
      </c>
      <c r="BB226" s="83">
        <v>30656075</v>
      </c>
      <c r="BC226" s="115">
        <v>32620242</v>
      </c>
      <c r="BD226" s="84">
        <v>37856104</v>
      </c>
      <c r="BE226" s="131">
        <v>32512478</v>
      </c>
      <c r="BF226" s="86">
        <v>35092609</v>
      </c>
      <c r="BG226" s="88">
        <v>37672740</v>
      </c>
      <c r="BH226" s="83">
        <v>35079392</v>
      </c>
      <c r="BI226" s="115">
        <v>39836226</v>
      </c>
      <c r="BJ226" s="84">
        <v>39836226</v>
      </c>
      <c r="BK226" s="131">
        <v>39897077</v>
      </c>
      <c r="BL226" s="86">
        <v>41912714</v>
      </c>
      <c r="BM226" s="88">
        <v>41912714</v>
      </c>
      <c r="BN226" s="83">
        <v>41851446</v>
      </c>
      <c r="BO226" s="115">
        <v>44802361</v>
      </c>
      <c r="BP226" s="84">
        <v>44802361</v>
      </c>
    </row>
    <row r="227" spans="1:68" x14ac:dyDescent="0.25">
      <c r="A227" s="7" t="s">
        <v>469</v>
      </c>
      <c r="B227" s="4" t="s">
        <v>471</v>
      </c>
      <c r="C227" s="21" t="s">
        <v>470</v>
      </c>
      <c r="D227" s="62">
        <v>4097860</v>
      </c>
      <c r="E227" s="63">
        <v>4560151</v>
      </c>
      <c r="F227" s="63">
        <v>6409318</v>
      </c>
      <c r="G227" s="27">
        <f t="shared" si="24"/>
        <v>0.19999974042357679</v>
      </c>
      <c r="H227" s="68">
        <v>4097860</v>
      </c>
      <c r="I227" s="69">
        <v>4870357</v>
      </c>
      <c r="J227" s="69">
        <v>6157854</v>
      </c>
      <c r="K227" s="45">
        <f t="shared" si="25"/>
        <v>0.37499963592126967</v>
      </c>
      <c r="L227" s="62">
        <v>4097860</v>
      </c>
      <c r="M227" s="63">
        <v>4869330</v>
      </c>
      <c r="N227" s="63">
        <v>5870654</v>
      </c>
      <c r="O227" s="27">
        <f t="shared" si="26"/>
        <v>0.43517182481438904</v>
      </c>
      <c r="P227" s="68">
        <v>4097860</v>
      </c>
      <c r="Q227" s="69">
        <v>4801443</v>
      </c>
      <c r="R227" s="69">
        <v>5897583</v>
      </c>
      <c r="S227" s="45">
        <f t="shared" si="27"/>
        <v>0.39093960570598918</v>
      </c>
      <c r="T227" s="62">
        <v>4801443</v>
      </c>
      <c r="U227" s="63">
        <v>4801443</v>
      </c>
      <c r="V227" s="63">
        <v>4723602</v>
      </c>
      <c r="W227" s="27">
        <f t="shared" si="28"/>
        <v>0</v>
      </c>
      <c r="X227" s="74">
        <v>4801443</v>
      </c>
      <c r="Y227" s="69">
        <v>4830251</v>
      </c>
      <c r="Z227" s="69">
        <v>4801444</v>
      </c>
      <c r="AA227" s="40">
        <f t="shared" si="29"/>
        <v>28808</v>
      </c>
      <c r="AB227" s="26">
        <v>4830251</v>
      </c>
      <c r="AC227" s="14">
        <v>4844741</v>
      </c>
      <c r="AD227" s="14">
        <v>4829743</v>
      </c>
      <c r="AE227" s="15">
        <f t="shared" si="30"/>
        <v>1.020492346454283</v>
      </c>
      <c r="AF227" s="27">
        <f t="shared" si="31"/>
        <v>-28.523622047244096</v>
      </c>
      <c r="AG227" s="77">
        <v>4844741</v>
      </c>
      <c r="AH227" s="78">
        <v>4885921</v>
      </c>
      <c r="AI227" s="79">
        <v>4550715</v>
      </c>
      <c r="AJ227" s="80">
        <v>4885921</v>
      </c>
      <c r="AK227" s="81">
        <v>4903998</v>
      </c>
      <c r="AL227" s="82">
        <v>3817207</v>
      </c>
      <c r="AM227" s="77">
        <v>4903998</v>
      </c>
      <c r="AN227" s="78">
        <v>5032314</v>
      </c>
      <c r="AO227" s="79">
        <v>3567820</v>
      </c>
      <c r="AP227" s="83">
        <v>5032315</v>
      </c>
      <c r="AQ227" s="115">
        <v>5200897</v>
      </c>
      <c r="AR227" s="84">
        <v>4263487</v>
      </c>
      <c r="AS227" s="85">
        <v>5200898</v>
      </c>
      <c r="AT227" s="85">
        <v>5361835</v>
      </c>
      <c r="AU227" s="87">
        <v>5291943</v>
      </c>
      <c r="AV227" s="83">
        <v>5361836</v>
      </c>
      <c r="AW227" s="115">
        <v>5509610</v>
      </c>
      <c r="AX227" s="84">
        <v>4683263</v>
      </c>
      <c r="AY227" s="131">
        <v>5509611</v>
      </c>
      <c r="AZ227" s="86">
        <v>5509611</v>
      </c>
      <c r="BA227" s="88">
        <v>4875774</v>
      </c>
      <c r="BB227" s="83">
        <v>5509611</v>
      </c>
      <c r="BC227" s="115">
        <v>5674899</v>
      </c>
      <c r="BD227" s="84">
        <v>4299172</v>
      </c>
      <c r="BE227" s="131">
        <v>5674899</v>
      </c>
      <c r="BF227" s="86">
        <v>5845145</v>
      </c>
      <c r="BG227" s="88">
        <v>4911934</v>
      </c>
      <c r="BH227" s="83">
        <v>5845145</v>
      </c>
      <c r="BI227" s="115">
        <v>6020499</v>
      </c>
      <c r="BJ227" s="84">
        <v>5702454</v>
      </c>
      <c r="BK227" s="131">
        <v>6020499</v>
      </c>
      <c r="BL227" s="86">
        <v>6153100</v>
      </c>
      <c r="BM227" s="88">
        <v>6153100</v>
      </c>
      <c r="BN227" s="83">
        <v>6126858</v>
      </c>
      <c r="BO227" s="115">
        <v>6249395</v>
      </c>
      <c r="BP227" s="84">
        <v>6144946</v>
      </c>
    </row>
    <row r="228" spans="1:68" x14ac:dyDescent="0.25">
      <c r="A228" s="7" t="s">
        <v>472</v>
      </c>
      <c r="B228" s="4" t="s">
        <v>471</v>
      </c>
      <c r="C228" s="21" t="s">
        <v>473</v>
      </c>
      <c r="D228" s="62">
        <v>2840619</v>
      </c>
      <c r="E228" s="63">
        <v>3039404</v>
      </c>
      <c r="F228" s="63">
        <v>3834547</v>
      </c>
      <c r="G228" s="27">
        <f t="shared" si="24"/>
        <v>0.19999939633454333</v>
      </c>
      <c r="H228" s="68">
        <v>2836788</v>
      </c>
      <c r="I228" s="69">
        <v>3372541</v>
      </c>
      <c r="J228" s="69">
        <v>4265463</v>
      </c>
      <c r="K228" s="45">
        <f t="shared" si="25"/>
        <v>0.37600818054467716</v>
      </c>
      <c r="L228" s="62">
        <v>2836788</v>
      </c>
      <c r="M228" s="63">
        <v>3364508</v>
      </c>
      <c r="N228" s="63">
        <v>4672640</v>
      </c>
      <c r="O228" s="27">
        <f t="shared" si="26"/>
        <v>0.28745236544122293</v>
      </c>
      <c r="P228" s="68">
        <v>2836788</v>
      </c>
      <c r="Q228" s="69">
        <v>3391834</v>
      </c>
      <c r="R228" s="69">
        <v>4651943</v>
      </c>
      <c r="S228" s="45">
        <f t="shared" si="27"/>
        <v>0.3057843545041608</v>
      </c>
      <c r="T228" s="62">
        <v>3391834</v>
      </c>
      <c r="U228" s="63">
        <v>3391834</v>
      </c>
      <c r="V228" s="63">
        <v>4174155</v>
      </c>
      <c r="W228" s="27">
        <f t="shared" si="28"/>
        <v>0</v>
      </c>
      <c r="X228" s="74">
        <v>3391834</v>
      </c>
      <c r="Y228" s="69">
        <v>3412185</v>
      </c>
      <c r="Z228" s="69">
        <v>4293391</v>
      </c>
      <c r="AA228" s="40">
        <f t="shared" si="29"/>
        <v>2.2573170637020176E-2</v>
      </c>
      <c r="AB228" s="26">
        <v>3412185</v>
      </c>
      <c r="AC228" s="14">
        <v>3422421</v>
      </c>
      <c r="AD228" s="14">
        <v>4698175</v>
      </c>
      <c r="AE228" s="15">
        <f t="shared" si="30"/>
        <v>0.31320832319456315</v>
      </c>
      <c r="AF228" s="27">
        <f t="shared" si="31"/>
        <v>7.9596264356643527E-3</v>
      </c>
      <c r="AG228" s="77">
        <v>3422421</v>
      </c>
      <c r="AH228" s="78">
        <v>3451511</v>
      </c>
      <c r="AI228" s="79">
        <v>3995620</v>
      </c>
      <c r="AJ228" s="80">
        <v>3451511</v>
      </c>
      <c r="AK228" s="81">
        <v>3464281</v>
      </c>
      <c r="AL228" s="82">
        <v>3566394</v>
      </c>
      <c r="AM228" s="77">
        <v>3464281</v>
      </c>
      <c r="AN228" s="78">
        <v>3503987</v>
      </c>
      <c r="AO228" s="79">
        <v>3804690</v>
      </c>
      <c r="AP228" s="83">
        <v>3503838</v>
      </c>
      <c r="AQ228" s="115">
        <v>3630738</v>
      </c>
      <c r="AR228" s="84">
        <v>4109713</v>
      </c>
      <c r="AS228" s="85">
        <v>3629285</v>
      </c>
      <c r="AT228" s="85">
        <v>3740552</v>
      </c>
      <c r="AU228" s="87">
        <v>3826299</v>
      </c>
      <c r="AV228" s="83">
        <v>3740552</v>
      </c>
      <c r="AW228" s="115">
        <v>3855243</v>
      </c>
      <c r="AX228" s="84">
        <v>4524411</v>
      </c>
      <c r="AY228" s="131">
        <v>3860617</v>
      </c>
      <c r="AZ228" s="86">
        <v>3860617</v>
      </c>
      <c r="BA228" s="88">
        <v>4422129</v>
      </c>
      <c r="BB228" s="83">
        <v>3860617</v>
      </c>
      <c r="BC228" s="115">
        <v>3976435</v>
      </c>
      <c r="BD228" s="84">
        <v>4169651</v>
      </c>
      <c r="BE228" s="131">
        <v>3976435</v>
      </c>
      <c r="BF228" s="86">
        <v>4095728</v>
      </c>
      <c r="BG228" s="88">
        <v>4120776</v>
      </c>
      <c r="BH228" s="83">
        <v>4095728</v>
      </c>
      <c r="BI228" s="115">
        <v>4535439</v>
      </c>
      <c r="BJ228" s="84">
        <v>4535439</v>
      </c>
      <c r="BK228" s="131">
        <v>4218599</v>
      </c>
      <c r="BL228" s="86">
        <v>4410385</v>
      </c>
      <c r="BM228" s="88">
        <v>4410385</v>
      </c>
      <c r="BN228" s="83">
        <v>4389661</v>
      </c>
      <c r="BO228" s="115">
        <v>4618228</v>
      </c>
      <c r="BP228" s="84">
        <v>4618228</v>
      </c>
    </row>
    <row r="229" spans="1:68" x14ac:dyDescent="0.25">
      <c r="A229" s="7" t="s">
        <v>474</v>
      </c>
      <c r="B229" s="4" t="s">
        <v>471</v>
      </c>
      <c r="C229" s="21" t="s">
        <v>475</v>
      </c>
      <c r="D229" s="62">
        <v>8842550</v>
      </c>
      <c r="E229" s="63">
        <v>10087593</v>
      </c>
      <c r="F229" s="63">
        <v>15067769</v>
      </c>
      <c r="G229" s="27">
        <f t="shared" si="24"/>
        <v>0.19999987149046483</v>
      </c>
      <c r="H229" s="68">
        <v>8842550</v>
      </c>
      <c r="I229" s="69">
        <v>11371918</v>
      </c>
      <c r="J229" s="69">
        <v>15587532</v>
      </c>
      <c r="K229" s="45">
        <f t="shared" si="25"/>
        <v>0.37499996293540888</v>
      </c>
      <c r="L229" s="62">
        <v>8842550</v>
      </c>
      <c r="M229" s="63">
        <v>11399092</v>
      </c>
      <c r="N229" s="63">
        <v>16589800</v>
      </c>
      <c r="O229" s="27">
        <f t="shared" si="26"/>
        <v>0.3299934815579722</v>
      </c>
      <c r="P229" s="68">
        <v>8842550</v>
      </c>
      <c r="Q229" s="69">
        <v>11399092</v>
      </c>
      <c r="R229" s="69">
        <v>16553924</v>
      </c>
      <c r="S229" s="45">
        <f t="shared" si="27"/>
        <v>0.33152872626849639</v>
      </c>
      <c r="T229" s="62">
        <v>11399092</v>
      </c>
      <c r="U229" s="63">
        <v>11399092</v>
      </c>
      <c r="V229" s="63">
        <v>15907652</v>
      </c>
      <c r="W229" s="27">
        <f t="shared" si="28"/>
        <v>0</v>
      </c>
      <c r="X229" s="74">
        <v>11399092</v>
      </c>
      <c r="Y229" s="69">
        <v>11477184</v>
      </c>
      <c r="Z229" s="69">
        <v>15992789</v>
      </c>
      <c r="AA229" s="40">
        <f t="shared" si="29"/>
        <v>1.6999815181541141E-2</v>
      </c>
      <c r="AB229" s="26">
        <v>11476549</v>
      </c>
      <c r="AC229" s="14">
        <v>11510978</v>
      </c>
      <c r="AD229" s="14">
        <v>15232559</v>
      </c>
      <c r="AE229" s="15">
        <f t="shared" si="30"/>
        <v>0.41759377803693232</v>
      </c>
      <c r="AF229" s="27">
        <f t="shared" si="31"/>
        <v>9.1663760213630957E-3</v>
      </c>
      <c r="AG229" s="77">
        <v>11510978</v>
      </c>
      <c r="AH229" s="78">
        <v>11624333</v>
      </c>
      <c r="AI229" s="79">
        <v>14141045</v>
      </c>
      <c r="AJ229" s="80">
        <v>11623293</v>
      </c>
      <c r="AK229" s="81">
        <v>11703054</v>
      </c>
      <c r="AL229" s="82">
        <v>13617327</v>
      </c>
      <c r="AM229" s="77">
        <v>11702778</v>
      </c>
      <c r="AN229" s="78">
        <v>12143920</v>
      </c>
      <c r="AO229" s="79">
        <v>13012497</v>
      </c>
      <c r="AP229" s="83">
        <v>12141913</v>
      </c>
      <c r="AQ229" s="115">
        <v>12548667</v>
      </c>
      <c r="AR229" s="84">
        <v>12994433</v>
      </c>
      <c r="AS229" s="85">
        <v>12548667</v>
      </c>
      <c r="AT229" s="85">
        <v>12892934</v>
      </c>
      <c r="AU229" s="87">
        <v>13278089</v>
      </c>
      <c r="AV229" s="83">
        <v>12892952</v>
      </c>
      <c r="AW229" s="115">
        <v>13220880</v>
      </c>
      <c r="AX229" s="84">
        <v>13465787</v>
      </c>
      <c r="AY229" s="131">
        <v>13220880</v>
      </c>
      <c r="AZ229" s="86">
        <v>13220880</v>
      </c>
      <c r="BA229" s="88">
        <v>14523725</v>
      </c>
      <c r="BB229" s="83">
        <v>13220880</v>
      </c>
      <c r="BC229" s="115">
        <v>13617506</v>
      </c>
      <c r="BD229" s="84">
        <v>13977532</v>
      </c>
      <c r="BE229" s="131">
        <v>13617506</v>
      </c>
      <c r="BF229" s="86">
        <v>14026031</v>
      </c>
      <c r="BG229" s="88">
        <v>13591618</v>
      </c>
      <c r="BH229" s="83">
        <v>14026031</v>
      </c>
      <c r="BI229" s="115">
        <v>16229841</v>
      </c>
      <c r="BJ229" s="84">
        <v>16229841</v>
      </c>
      <c r="BK229" s="131">
        <v>16188969</v>
      </c>
      <c r="BL229" s="86">
        <v>16633541</v>
      </c>
      <c r="BM229" s="88">
        <v>16633541</v>
      </c>
      <c r="BN229" s="83">
        <v>16640912</v>
      </c>
      <c r="BO229" s="115">
        <v>17477539</v>
      </c>
      <c r="BP229" s="84">
        <v>17477539</v>
      </c>
    </row>
    <row r="230" spans="1:68" x14ac:dyDescent="0.25">
      <c r="A230" s="7" t="s">
        <v>476</v>
      </c>
      <c r="B230" s="4" t="s">
        <v>471</v>
      </c>
      <c r="C230" s="21" t="s">
        <v>477</v>
      </c>
      <c r="D230" s="62">
        <v>8810243</v>
      </c>
      <c r="E230" s="63">
        <v>9422773</v>
      </c>
      <c r="F230" s="63">
        <v>11872894</v>
      </c>
      <c r="G230" s="27">
        <f t="shared" si="24"/>
        <v>0.19999993469709737</v>
      </c>
      <c r="H230" s="68">
        <v>8810084</v>
      </c>
      <c r="I230" s="69">
        <v>9943221</v>
      </c>
      <c r="J230" s="69">
        <v>11831785</v>
      </c>
      <c r="K230" s="45">
        <f t="shared" si="25"/>
        <v>0.37501944371450074</v>
      </c>
      <c r="L230" s="62">
        <v>8810084</v>
      </c>
      <c r="M230" s="63">
        <v>9958464</v>
      </c>
      <c r="N230" s="63">
        <v>11962228</v>
      </c>
      <c r="O230" s="27">
        <f t="shared" si="26"/>
        <v>0.36431711241618403</v>
      </c>
      <c r="P230" s="68">
        <v>8810084</v>
      </c>
      <c r="Q230" s="69">
        <v>9958464</v>
      </c>
      <c r="R230" s="69">
        <v>11956711</v>
      </c>
      <c r="S230" s="45">
        <f t="shared" si="27"/>
        <v>0.36495587179541777</v>
      </c>
      <c r="T230" s="62">
        <v>9958464</v>
      </c>
      <c r="U230" s="63">
        <v>9958464</v>
      </c>
      <c r="V230" s="63">
        <v>10517414</v>
      </c>
      <c r="W230" s="27">
        <f t="shared" si="28"/>
        <v>0</v>
      </c>
      <c r="X230" s="74">
        <v>9958464</v>
      </c>
      <c r="Y230" s="69">
        <v>10018214</v>
      </c>
      <c r="Z230" s="69">
        <v>10352025</v>
      </c>
      <c r="AA230" s="40">
        <f t="shared" si="29"/>
        <v>0.15181890482034552</v>
      </c>
      <c r="AB230" s="26">
        <v>10018214</v>
      </c>
      <c r="AC230" s="14">
        <v>10048268</v>
      </c>
      <c r="AD230" s="14">
        <v>11725642</v>
      </c>
      <c r="AE230" s="15">
        <f t="shared" si="30"/>
        <v>0.42465027943001971</v>
      </c>
      <c r="AF230" s="27">
        <f t="shared" si="31"/>
        <v>1.7601913521390067E-2</v>
      </c>
      <c r="AG230" s="77">
        <v>10048268</v>
      </c>
      <c r="AH230" s="78">
        <v>10133678</v>
      </c>
      <c r="AI230" s="79">
        <v>10895628</v>
      </c>
      <c r="AJ230" s="80">
        <v>10133678</v>
      </c>
      <c r="AK230" s="81">
        <v>10171172</v>
      </c>
      <c r="AL230" s="82">
        <v>10713530</v>
      </c>
      <c r="AM230" s="77">
        <v>10171172</v>
      </c>
      <c r="AN230" s="78">
        <v>10452984</v>
      </c>
      <c r="AO230" s="79">
        <v>10064946</v>
      </c>
      <c r="AP230" s="83">
        <v>10452984</v>
      </c>
      <c r="AQ230" s="115">
        <v>10803158</v>
      </c>
      <c r="AR230" s="84">
        <v>10234466</v>
      </c>
      <c r="AS230" s="85">
        <v>10803159</v>
      </c>
      <c r="AT230" s="85">
        <v>11110952</v>
      </c>
      <c r="AU230" s="87">
        <v>10577820</v>
      </c>
      <c r="AV230" s="83">
        <v>11110793</v>
      </c>
      <c r="AW230" s="115">
        <v>11421573</v>
      </c>
      <c r="AX230" s="84">
        <v>10827151</v>
      </c>
      <c r="AY230" s="131">
        <v>11421574</v>
      </c>
      <c r="AZ230" s="86">
        <v>11421574</v>
      </c>
      <c r="BA230" s="88">
        <v>11028242</v>
      </c>
      <c r="BB230" s="83">
        <v>11421574</v>
      </c>
      <c r="BC230" s="115">
        <v>11764221</v>
      </c>
      <c r="BD230" s="84">
        <v>11066416</v>
      </c>
      <c r="BE230" s="131">
        <v>11764221</v>
      </c>
      <c r="BF230" s="86">
        <v>12117147</v>
      </c>
      <c r="BG230" s="88">
        <v>10537718</v>
      </c>
      <c r="BH230" s="83">
        <v>12117147</v>
      </c>
      <c r="BI230" s="115">
        <v>12480661</v>
      </c>
      <c r="BJ230" s="84">
        <v>12460742</v>
      </c>
      <c r="BK230" s="131">
        <v>12480661</v>
      </c>
      <c r="BL230" s="86">
        <v>13587705</v>
      </c>
      <c r="BM230" s="88">
        <v>13587705</v>
      </c>
      <c r="BN230" s="83">
        <v>13594727</v>
      </c>
      <c r="BO230" s="115">
        <v>14644521</v>
      </c>
      <c r="BP230" s="84">
        <v>14644521</v>
      </c>
    </row>
    <row r="231" spans="1:68" x14ac:dyDescent="0.25">
      <c r="A231" s="7" t="s">
        <v>478</v>
      </c>
      <c r="B231" s="4" t="s">
        <v>471</v>
      </c>
      <c r="C231" s="21" t="s">
        <v>479</v>
      </c>
      <c r="D231" s="62">
        <v>5843497</v>
      </c>
      <c r="E231" s="63">
        <v>6244079</v>
      </c>
      <c r="F231" s="63">
        <v>7846408</v>
      </c>
      <c r="G231" s="27">
        <f t="shared" si="24"/>
        <v>0.19999990014533847</v>
      </c>
      <c r="H231" s="68">
        <v>5853220</v>
      </c>
      <c r="I231" s="69">
        <v>6707657</v>
      </c>
      <c r="J231" s="69">
        <v>8131720</v>
      </c>
      <c r="K231" s="45">
        <f t="shared" si="25"/>
        <v>0.37340635069221839</v>
      </c>
      <c r="L231" s="62">
        <v>5853220</v>
      </c>
      <c r="M231" s="63">
        <v>6717191</v>
      </c>
      <c r="N231" s="63">
        <v>8721072</v>
      </c>
      <c r="O231" s="27">
        <f t="shared" si="26"/>
        <v>0.30126066477628555</v>
      </c>
      <c r="P231" s="68">
        <v>5853220</v>
      </c>
      <c r="Q231" s="69">
        <v>6717191</v>
      </c>
      <c r="R231" s="69">
        <v>8712534</v>
      </c>
      <c r="S231" s="45">
        <f t="shared" si="27"/>
        <v>0.30216023843481338</v>
      </c>
      <c r="T231" s="62">
        <v>6717191</v>
      </c>
      <c r="U231" s="63">
        <v>6717191</v>
      </c>
      <c r="V231" s="63">
        <v>7915166</v>
      </c>
      <c r="W231" s="27">
        <f t="shared" si="28"/>
        <v>0</v>
      </c>
      <c r="X231" s="74">
        <v>6717191</v>
      </c>
      <c r="Y231" s="69">
        <v>6757494</v>
      </c>
      <c r="Z231" s="69">
        <v>7961509</v>
      </c>
      <c r="AA231" s="40">
        <f t="shared" si="29"/>
        <v>3.2389630303507624E-2</v>
      </c>
      <c r="AB231" s="26">
        <v>6757494</v>
      </c>
      <c r="AC231" s="14">
        <v>6777766</v>
      </c>
      <c r="AD231" s="14">
        <v>9041524</v>
      </c>
      <c r="AE231" s="15">
        <f t="shared" si="30"/>
        <v>0.29213918456598398</v>
      </c>
      <c r="AF231" s="27">
        <f t="shared" si="31"/>
        <v>8.8755401636580952E-3</v>
      </c>
      <c r="AG231" s="77">
        <v>6780883</v>
      </c>
      <c r="AH231" s="78">
        <v>6838520</v>
      </c>
      <c r="AI231" s="79">
        <v>7145304</v>
      </c>
      <c r="AJ231" s="80">
        <v>6838520</v>
      </c>
      <c r="AK231" s="81">
        <v>6863822</v>
      </c>
      <c r="AL231" s="82">
        <v>6815922</v>
      </c>
      <c r="AM231" s="77">
        <v>6863822</v>
      </c>
      <c r="AN231" s="78">
        <v>7013840</v>
      </c>
      <c r="AO231" s="79">
        <v>6576102</v>
      </c>
      <c r="AP231" s="83">
        <v>7013841</v>
      </c>
      <c r="AQ231" s="115">
        <v>7248804</v>
      </c>
      <c r="AR231" s="84">
        <v>6757191</v>
      </c>
      <c r="AS231" s="85">
        <v>7248805</v>
      </c>
      <c r="AT231" s="85">
        <v>7482100</v>
      </c>
      <c r="AU231" s="87">
        <v>7290779</v>
      </c>
      <c r="AV231" s="83">
        <v>7482112</v>
      </c>
      <c r="AW231" s="115">
        <v>7723464</v>
      </c>
      <c r="AX231" s="84">
        <v>8304636</v>
      </c>
      <c r="AY231" s="131">
        <v>7723465</v>
      </c>
      <c r="AZ231" s="86">
        <v>7723465</v>
      </c>
      <c r="BA231" s="88">
        <v>8715235</v>
      </c>
      <c r="BB231" s="83">
        <v>7723465</v>
      </c>
      <c r="BC231" s="115">
        <v>7997094</v>
      </c>
      <c r="BD231" s="84">
        <v>8726507</v>
      </c>
      <c r="BE231" s="131">
        <v>7994257</v>
      </c>
      <c r="BF231" s="86">
        <v>8234084</v>
      </c>
      <c r="BG231" s="88">
        <v>7678037</v>
      </c>
      <c r="BH231" s="83">
        <v>8234084</v>
      </c>
      <c r="BI231" s="115">
        <v>9976317</v>
      </c>
      <c r="BJ231" s="84">
        <v>9976317</v>
      </c>
      <c r="BK231" s="131">
        <v>9948779</v>
      </c>
      <c r="BL231" s="86">
        <v>10400192</v>
      </c>
      <c r="BM231" s="88">
        <v>10400192</v>
      </c>
      <c r="BN231" s="83">
        <v>10388710</v>
      </c>
      <c r="BO231" s="115">
        <v>10856119</v>
      </c>
      <c r="BP231" s="84">
        <v>10856119</v>
      </c>
    </row>
    <row r="232" spans="1:68" x14ac:dyDescent="0.25">
      <c r="A232" s="7" t="s">
        <v>480</v>
      </c>
      <c r="B232" s="4" t="s">
        <v>482</v>
      </c>
      <c r="C232" s="21" t="s">
        <v>481</v>
      </c>
      <c r="D232" s="62">
        <v>4437706</v>
      </c>
      <c r="E232" s="63">
        <v>4817932</v>
      </c>
      <c r="F232" s="63">
        <v>6338837</v>
      </c>
      <c r="G232" s="27">
        <f t="shared" si="24"/>
        <v>0.19999989479946412</v>
      </c>
      <c r="H232" s="68">
        <v>4439200</v>
      </c>
      <c r="I232" s="69">
        <v>4963238</v>
      </c>
      <c r="J232" s="69">
        <v>5757235</v>
      </c>
      <c r="K232" s="45">
        <f t="shared" si="25"/>
        <v>0.39714019168961046</v>
      </c>
      <c r="L232" s="62">
        <v>4439156</v>
      </c>
      <c r="M232" s="63">
        <v>4963201</v>
      </c>
      <c r="N232" s="63">
        <v>6608529</v>
      </c>
      <c r="O232" s="27">
        <f t="shared" si="26"/>
        <v>0.24157008918425929</v>
      </c>
      <c r="P232" s="68">
        <v>4439156</v>
      </c>
      <c r="Q232" s="69">
        <v>4963201</v>
      </c>
      <c r="R232" s="69">
        <v>6632268</v>
      </c>
      <c r="S232" s="45">
        <f t="shared" si="27"/>
        <v>0.23895040472169227</v>
      </c>
      <c r="T232" s="62">
        <v>4963201</v>
      </c>
      <c r="U232" s="63">
        <v>4963201</v>
      </c>
      <c r="V232" s="63">
        <v>6685128</v>
      </c>
      <c r="W232" s="27">
        <f t="shared" si="28"/>
        <v>0</v>
      </c>
      <c r="X232" s="74">
        <v>4963201</v>
      </c>
      <c r="Y232" s="69">
        <v>4994420</v>
      </c>
      <c r="Z232" s="69">
        <v>6799663</v>
      </c>
      <c r="AA232" s="40">
        <f t="shared" si="29"/>
        <v>1.6999534975403793E-2</v>
      </c>
      <c r="AB232" s="26">
        <v>4993680</v>
      </c>
      <c r="AC232" s="14">
        <v>5008661</v>
      </c>
      <c r="AD232" s="14">
        <v>7297118</v>
      </c>
      <c r="AE232" s="15">
        <f t="shared" si="30"/>
        <v>0.19967566758480415</v>
      </c>
      <c r="AF232" s="27">
        <f t="shared" si="31"/>
        <v>6.5037565586744681E-3</v>
      </c>
      <c r="AG232" s="77">
        <v>5008661</v>
      </c>
      <c r="AH232" s="78">
        <v>5091385</v>
      </c>
      <c r="AI232" s="79">
        <v>6928019</v>
      </c>
      <c r="AJ232" s="80">
        <v>5090614</v>
      </c>
      <c r="AK232" s="81">
        <v>5109449</v>
      </c>
      <c r="AL232" s="82">
        <v>6730797</v>
      </c>
      <c r="AM232" s="77">
        <v>5109449</v>
      </c>
      <c r="AN232" s="78">
        <v>5176778</v>
      </c>
      <c r="AO232" s="79">
        <v>6498918</v>
      </c>
      <c r="AP232" s="83">
        <v>5176611</v>
      </c>
      <c r="AQ232" s="115">
        <v>5436751</v>
      </c>
      <c r="AR232" s="84">
        <v>6638626</v>
      </c>
      <c r="AS232" s="85">
        <v>5438309</v>
      </c>
      <c r="AT232" s="85">
        <v>5672097</v>
      </c>
      <c r="AU232" s="87">
        <v>6965044</v>
      </c>
      <c r="AV232" s="83">
        <v>5671996</v>
      </c>
      <c r="AW232" s="115">
        <v>5828132</v>
      </c>
      <c r="AX232" s="84">
        <v>7110416</v>
      </c>
      <c r="AY232" s="131">
        <v>5825457</v>
      </c>
      <c r="AZ232" s="86">
        <v>5825457</v>
      </c>
      <c r="BA232" s="88">
        <v>7537752</v>
      </c>
      <c r="BB232" s="83">
        <v>5825457</v>
      </c>
      <c r="BC232" s="115">
        <v>6481031</v>
      </c>
      <c r="BD232" s="84">
        <v>8228590</v>
      </c>
      <c r="BE232" s="131">
        <v>6478296</v>
      </c>
      <c r="BF232" s="86">
        <v>7399981</v>
      </c>
      <c r="BG232" s="88">
        <v>8321665</v>
      </c>
      <c r="BH232" s="83">
        <v>7387293</v>
      </c>
      <c r="BI232" s="115">
        <v>8568510</v>
      </c>
      <c r="BJ232" s="84">
        <v>8568510</v>
      </c>
      <c r="BK232" s="131">
        <v>8556474</v>
      </c>
      <c r="BL232" s="86">
        <v>8556474</v>
      </c>
      <c r="BM232" s="88">
        <v>8275271</v>
      </c>
      <c r="BN232" s="83">
        <v>8556474</v>
      </c>
      <c r="BO232" s="115">
        <v>8727603</v>
      </c>
      <c r="BP232" s="84">
        <v>8175601</v>
      </c>
    </row>
    <row r="233" spans="1:68" x14ac:dyDescent="0.25">
      <c r="A233" s="7" t="s">
        <v>483</v>
      </c>
      <c r="B233" s="4" t="s">
        <v>482</v>
      </c>
      <c r="C233" s="21" t="s">
        <v>484</v>
      </c>
      <c r="D233" s="62">
        <v>4981602</v>
      </c>
      <c r="E233" s="63">
        <v>5509646</v>
      </c>
      <c r="F233" s="63">
        <v>7621824</v>
      </c>
      <c r="G233" s="27">
        <f t="shared" si="24"/>
        <v>0.19999984849758845</v>
      </c>
      <c r="H233" s="68">
        <v>4981602</v>
      </c>
      <c r="I233" s="69">
        <v>6050591</v>
      </c>
      <c r="J233" s="69">
        <v>7832240</v>
      </c>
      <c r="K233" s="45">
        <f t="shared" si="25"/>
        <v>0.37499991230033419</v>
      </c>
      <c r="L233" s="62">
        <v>4981602</v>
      </c>
      <c r="M233" s="63">
        <v>6046335</v>
      </c>
      <c r="N233" s="63">
        <v>8226211</v>
      </c>
      <c r="O233" s="27">
        <f t="shared" si="26"/>
        <v>0.32815448641115152</v>
      </c>
      <c r="P233" s="68">
        <v>4981602</v>
      </c>
      <c r="Q233" s="69">
        <v>6046335</v>
      </c>
      <c r="R233" s="69">
        <v>8207242</v>
      </c>
      <c r="S233" s="45">
        <f t="shared" si="27"/>
        <v>0.33008426234793714</v>
      </c>
      <c r="T233" s="62">
        <v>6046335</v>
      </c>
      <c r="U233" s="63">
        <v>6046335</v>
      </c>
      <c r="V233" s="63">
        <v>8239484</v>
      </c>
      <c r="W233" s="27">
        <f t="shared" si="28"/>
        <v>0</v>
      </c>
      <c r="X233" s="74">
        <v>6046335</v>
      </c>
      <c r="Y233" s="69">
        <v>6083934</v>
      </c>
      <c r="Z233" s="69">
        <v>8258075</v>
      </c>
      <c r="AA233" s="40">
        <f t="shared" si="29"/>
        <v>1.6999737763028204E-2</v>
      </c>
      <c r="AB233" s="26">
        <v>6083776</v>
      </c>
      <c r="AC233" s="14">
        <v>6102027</v>
      </c>
      <c r="AD233" s="14">
        <v>7856324</v>
      </c>
      <c r="AE233" s="15">
        <f t="shared" si="30"/>
        <v>0.38975073067934918</v>
      </c>
      <c r="AF233" s="27">
        <f t="shared" si="31"/>
        <v>1.0296477161690402E-2</v>
      </c>
      <c r="AG233" s="77">
        <v>6102027</v>
      </c>
      <c r="AH233" s="78">
        <v>6153894</v>
      </c>
      <c r="AI233" s="79">
        <v>7072789</v>
      </c>
      <c r="AJ233" s="80">
        <v>6153894</v>
      </c>
      <c r="AK233" s="81">
        <v>6176663</v>
      </c>
      <c r="AL233" s="82">
        <v>6933751</v>
      </c>
      <c r="AM233" s="77">
        <v>6176663</v>
      </c>
      <c r="AN233" s="78">
        <v>6231017</v>
      </c>
      <c r="AO233" s="79">
        <v>6175682</v>
      </c>
      <c r="AP233" s="83">
        <v>6231017</v>
      </c>
      <c r="AQ233" s="115">
        <v>6401746</v>
      </c>
      <c r="AR233" s="84">
        <v>6021136</v>
      </c>
      <c r="AS233" s="85">
        <v>6401747</v>
      </c>
      <c r="AT233" s="85">
        <v>6608686</v>
      </c>
      <c r="AU233" s="87">
        <v>6525727</v>
      </c>
      <c r="AV233" s="83">
        <v>6608698</v>
      </c>
      <c r="AW233" s="115">
        <v>6750741</v>
      </c>
      <c r="AX233" s="84">
        <v>6519506</v>
      </c>
      <c r="AY233" s="131">
        <v>6750741</v>
      </c>
      <c r="AZ233" s="86">
        <v>6750741</v>
      </c>
      <c r="BA233" s="88">
        <v>6685252</v>
      </c>
      <c r="BB233" s="83">
        <v>6750741</v>
      </c>
      <c r="BC233" s="115">
        <v>6953263</v>
      </c>
      <c r="BD233" s="84">
        <v>6726747</v>
      </c>
      <c r="BE233" s="131">
        <v>6953263</v>
      </c>
      <c r="BF233" s="86">
        <v>7161860</v>
      </c>
      <c r="BG233" s="88">
        <v>7136408</v>
      </c>
      <c r="BH233" s="83">
        <v>7161860</v>
      </c>
      <c r="BI233" s="115">
        <v>7756528</v>
      </c>
      <c r="BJ233" s="84">
        <v>7756528</v>
      </c>
      <c r="BK233" s="131">
        <v>7742762</v>
      </c>
      <c r="BL233" s="86">
        <v>7907937</v>
      </c>
      <c r="BM233" s="88">
        <v>7907937</v>
      </c>
      <c r="BN233" s="83">
        <v>7862460</v>
      </c>
      <c r="BO233" s="115">
        <v>8435399</v>
      </c>
      <c r="BP233" s="84">
        <v>8435399</v>
      </c>
    </row>
    <row r="234" spans="1:68" x14ac:dyDescent="0.25">
      <c r="A234" s="7" t="s">
        <v>485</v>
      </c>
      <c r="B234" s="4" t="s">
        <v>482</v>
      </c>
      <c r="C234" s="21" t="s">
        <v>486</v>
      </c>
      <c r="D234" s="62">
        <v>3899319</v>
      </c>
      <c r="E234" s="63">
        <v>4212989</v>
      </c>
      <c r="F234" s="63">
        <v>5467669</v>
      </c>
      <c r="G234" s="27">
        <f t="shared" si="24"/>
        <v>0.2</v>
      </c>
      <c r="H234" s="68">
        <v>3899319</v>
      </c>
      <c r="I234" s="69">
        <v>4631532</v>
      </c>
      <c r="J234" s="69">
        <v>5851888</v>
      </c>
      <c r="K234" s="45">
        <f t="shared" si="25"/>
        <v>0.37499980794532739</v>
      </c>
      <c r="L234" s="62">
        <v>3899319</v>
      </c>
      <c r="M234" s="63">
        <v>4629882</v>
      </c>
      <c r="N234" s="63">
        <v>5982801</v>
      </c>
      <c r="O234" s="27">
        <f t="shared" si="26"/>
        <v>0.35064521795724657</v>
      </c>
      <c r="P234" s="68">
        <v>3899319</v>
      </c>
      <c r="Q234" s="69">
        <v>4629882</v>
      </c>
      <c r="R234" s="69">
        <v>6014476</v>
      </c>
      <c r="S234" s="45">
        <f t="shared" si="27"/>
        <v>0.34539421896341499</v>
      </c>
      <c r="T234" s="62">
        <v>4629882</v>
      </c>
      <c r="U234" s="63">
        <v>4629882</v>
      </c>
      <c r="V234" s="63">
        <v>5541689</v>
      </c>
      <c r="W234" s="27">
        <f t="shared" si="28"/>
        <v>0</v>
      </c>
      <c r="X234" s="74">
        <v>4629882</v>
      </c>
      <c r="Y234" s="69">
        <v>4657661</v>
      </c>
      <c r="Z234" s="69">
        <v>5542913</v>
      </c>
      <c r="AA234" s="40">
        <f t="shared" si="29"/>
        <v>3.0425034856428751E-2</v>
      </c>
      <c r="AB234" s="26">
        <v>4657661</v>
      </c>
      <c r="AC234" s="14">
        <v>4671633</v>
      </c>
      <c r="AD234" s="14">
        <v>5041434</v>
      </c>
      <c r="AE234" s="15">
        <f t="shared" si="30"/>
        <v>0.67621386637948022</v>
      </c>
      <c r="AF234" s="27">
        <f t="shared" si="31"/>
        <v>3.6406938476651565E-2</v>
      </c>
      <c r="AG234" s="77">
        <v>4671633</v>
      </c>
      <c r="AH234" s="78">
        <v>4711341</v>
      </c>
      <c r="AI234" s="79">
        <v>4924517</v>
      </c>
      <c r="AJ234" s="80">
        <v>4711341</v>
      </c>
      <c r="AK234" s="81">
        <v>4728772</v>
      </c>
      <c r="AL234" s="82">
        <v>5063732</v>
      </c>
      <c r="AM234" s="77">
        <v>4728772</v>
      </c>
      <c r="AN234" s="78">
        <v>4743573</v>
      </c>
      <c r="AO234" s="79">
        <v>5540076</v>
      </c>
      <c r="AP234" s="83">
        <v>4743573</v>
      </c>
      <c r="AQ234" s="115">
        <v>4951512</v>
      </c>
      <c r="AR234" s="84">
        <v>5524089</v>
      </c>
      <c r="AS234" s="85">
        <v>4949092</v>
      </c>
      <c r="AT234" s="85">
        <v>5167540</v>
      </c>
      <c r="AU234" s="87">
        <v>5679674</v>
      </c>
      <c r="AV234" s="83">
        <v>5167430</v>
      </c>
      <c r="AW234" s="115">
        <v>5323291</v>
      </c>
      <c r="AX234" s="84">
        <v>5952099</v>
      </c>
      <c r="AY234" s="131">
        <v>5323998</v>
      </c>
      <c r="AZ234" s="86">
        <v>5323998</v>
      </c>
      <c r="BA234" s="88">
        <v>6058562</v>
      </c>
      <c r="BB234" s="83">
        <v>5323998</v>
      </c>
      <c r="BC234" s="115">
        <v>5519598</v>
      </c>
      <c r="BD234" s="84">
        <v>5993517</v>
      </c>
      <c r="BE234" s="131">
        <v>5519844</v>
      </c>
      <c r="BF234" s="86">
        <v>5781209</v>
      </c>
      <c r="BG234" s="88">
        <v>6042574</v>
      </c>
      <c r="BH234" s="83">
        <v>5778691</v>
      </c>
      <c r="BI234" s="115">
        <v>6814266</v>
      </c>
      <c r="BJ234" s="84">
        <v>6814266</v>
      </c>
      <c r="BK234" s="131">
        <v>6800222</v>
      </c>
      <c r="BL234" s="86">
        <v>7079505</v>
      </c>
      <c r="BM234" s="88">
        <v>7079505</v>
      </c>
      <c r="BN234" s="83">
        <v>7101341</v>
      </c>
      <c r="BO234" s="115">
        <v>8175271</v>
      </c>
      <c r="BP234" s="84">
        <v>8175271</v>
      </c>
    </row>
    <row r="235" spans="1:68" x14ac:dyDescent="0.25">
      <c r="A235" s="7" t="s">
        <v>487</v>
      </c>
      <c r="B235" s="4" t="s">
        <v>482</v>
      </c>
      <c r="C235" s="21" t="s">
        <v>488</v>
      </c>
      <c r="D235" s="62">
        <v>8749808</v>
      </c>
      <c r="E235" s="63">
        <v>9148649</v>
      </c>
      <c r="F235" s="63">
        <v>10744016</v>
      </c>
      <c r="G235" s="27">
        <f t="shared" si="24"/>
        <v>0.19999969912867666</v>
      </c>
      <c r="H235" s="68">
        <v>8748253</v>
      </c>
      <c r="I235" s="69">
        <v>9552569</v>
      </c>
      <c r="J235" s="69">
        <v>10893096</v>
      </c>
      <c r="K235" s="45">
        <f t="shared" si="25"/>
        <v>0.37527201197412574</v>
      </c>
      <c r="L235" s="62">
        <v>8748253</v>
      </c>
      <c r="M235" s="63">
        <v>9549358</v>
      </c>
      <c r="N235" s="63">
        <v>12666429</v>
      </c>
      <c r="O235" s="27">
        <f t="shared" si="26"/>
        <v>0.20445865627271465</v>
      </c>
      <c r="P235" s="68">
        <v>8748253</v>
      </c>
      <c r="Q235" s="69">
        <v>9549358</v>
      </c>
      <c r="R235" s="69">
        <v>12652315</v>
      </c>
      <c r="S235" s="45">
        <f t="shared" si="27"/>
        <v>0.20519781704286458</v>
      </c>
      <c r="T235" s="62">
        <v>9549358</v>
      </c>
      <c r="U235" s="63">
        <v>9549358</v>
      </c>
      <c r="V235" s="63">
        <v>12236453</v>
      </c>
      <c r="W235" s="27">
        <f t="shared" si="28"/>
        <v>0</v>
      </c>
      <c r="X235" s="74">
        <v>9549358</v>
      </c>
      <c r="Y235" s="69">
        <v>9606654</v>
      </c>
      <c r="Z235" s="69">
        <v>12397239</v>
      </c>
      <c r="AA235" s="40">
        <f t="shared" si="29"/>
        <v>2.0118818166910767E-2</v>
      </c>
      <c r="AB235" s="26">
        <v>9606654</v>
      </c>
      <c r="AC235" s="14">
        <v>9635473</v>
      </c>
      <c r="AD235" s="14">
        <v>11382586</v>
      </c>
      <c r="AE235" s="15">
        <f t="shared" si="30"/>
        <v>0.33639942296691933</v>
      </c>
      <c r="AF235" s="27">
        <f t="shared" si="31"/>
        <v>1.6227535738980996E-2</v>
      </c>
      <c r="AG235" s="77">
        <v>9635473</v>
      </c>
      <c r="AH235" s="78">
        <v>9717374</v>
      </c>
      <c r="AI235" s="79">
        <v>10361919</v>
      </c>
      <c r="AJ235" s="80">
        <v>9717374</v>
      </c>
      <c r="AK235" s="81">
        <v>9753328</v>
      </c>
      <c r="AL235" s="82">
        <v>9902724</v>
      </c>
      <c r="AM235" s="77">
        <v>9753328</v>
      </c>
      <c r="AN235" s="78">
        <v>9804045</v>
      </c>
      <c r="AO235" s="79">
        <v>9326556</v>
      </c>
      <c r="AP235" s="83">
        <v>9804045</v>
      </c>
      <c r="AQ235" s="115">
        <v>10094716</v>
      </c>
      <c r="AR235" s="84">
        <v>9479966</v>
      </c>
      <c r="AS235" s="85">
        <v>10094024</v>
      </c>
      <c r="AT235" s="85">
        <v>10452945</v>
      </c>
      <c r="AU235" s="87">
        <v>9609970</v>
      </c>
      <c r="AV235" s="83">
        <v>10452946</v>
      </c>
      <c r="AW235" s="115">
        <v>10673928</v>
      </c>
      <c r="AX235" s="84">
        <v>9524138</v>
      </c>
      <c r="AY235" s="131">
        <v>10673928</v>
      </c>
      <c r="AZ235" s="86">
        <v>10673928</v>
      </c>
      <c r="BA235" s="88">
        <v>9970524</v>
      </c>
      <c r="BB235" s="83">
        <v>10673928</v>
      </c>
      <c r="BC235" s="115">
        <v>10994145</v>
      </c>
      <c r="BD235" s="84">
        <v>10429677</v>
      </c>
      <c r="BE235" s="131">
        <v>10994145</v>
      </c>
      <c r="BF235" s="86">
        <v>11323969</v>
      </c>
      <c r="BG235" s="88">
        <v>11309666</v>
      </c>
      <c r="BH235" s="83">
        <v>11323969</v>
      </c>
      <c r="BI235" s="115">
        <v>12309804</v>
      </c>
      <c r="BJ235" s="84">
        <v>12309804</v>
      </c>
      <c r="BK235" s="131">
        <v>12284473</v>
      </c>
      <c r="BL235" s="86">
        <v>12284473</v>
      </c>
      <c r="BM235" s="88">
        <v>12004925</v>
      </c>
      <c r="BN235" s="83">
        <v>12284473</v>
      </c>
      <c r="BO235" s="115">
        <v>12530162</v>
      </c>
      <c r="BP235" s="84">
        <v>12243143</v>
      </c>
    </row>
    <row r="236" spans="1:68" x14ac:dyDescent="0.25">
      <c r="A236" s="7" t="s">
        <v>489</v>
      </c>
      <c r="B236" s="4" t="s">
        <v>482</v>
      </c>
      <c r="C236" s="21" t="s">
        <v>490</v>
      </c>
      <c r="D236" s="62">
        <v>4140279</v>
      </c>
      <c r="E236" s="63">
        <v>4460821</v>
      </c>
      <c r="F236" s="63">
        <v>5742991</v>
      </c>
      <c r="G236" s="27">
        <f t="shared" si="24"/>
        <v>0.19999975042303295</v>
      </c>
      <c r="H236" s="68">
        <v>4108899</v>
      </c>
      <c r="I236" s="69">
        <v>4731539</v>
      </c>
      <c r="J236" s="69">
        <v>5769274</v>
      </c>
      <c r="K236" s="45">
        <f t="shared" si="25"/>
        <v>0.38222339540637018</v>
      </c>
      <c r="L236" s="62">
        <v>4109239</v>
      </c>
      <c r="M236" s="63">
        <v>4739404</v>
      </c>
      <c r="N236" s="63">
        <v>6267058</v>
      </c>
      <c r="O236" s="27">
        <f t="shared" si="26"/>
        <v>0.29199192459869733</v>
      </c>
      <c r="P236" s="68">
        <v>4109239</v>
      </c>
      <c r="Q236" s="69">
        <v>4739404</v>
      </c>
      <c r="R236" s="69">
        <v>5658842</v>
      </c>
      <c r="S236" s="45">
        <f t="shared" si="27"/>
        <v>0.40666222251763839</v>
      </c>
      <c r="T236" s="62">
        <v>4739404</v>
      </c>
      <c r="U236" s="63">
        <v>4739404</v>
      </c>
      <c r="V236" s="63">
        <v>6830473</v>
      </c>
      <c r="W236" s="27">
        <f t="shared" si="28"/>
        <v>0</v>
      </c>
      <c r="X236" s="74">
        <v>4739404</v>
      </c>
      <c r="Y236" s="69">
        <v>4773944</v>
      </c>
      <c r="Z236" s="69">
        <v>6771210</v>
      </c>
      <c r="AA236" s="40">
        <f t="shared" si="29"/>
        <v>1.6999654494572809E-2</v>
      </c>
      <c r="AB236" s="26">
        <v>4775408</v>
      </c>
      <c r="AC236" s="14">
        <v>4789734</v>
      </c>
      <c r="AD236" s="14">
        <v>7323150</v>
      </c>
      <c r="AE236" s="15">
        <f t="shared" si="30"/>
        <v>0.2040469123630835</v>
      </c>
      <c r="AF236" s="27">
        <f t="shared" si="31"/>
        <v>5.6230183433016376E-3</v>
      </c>
      <c r="AG236" s="77">
        <v>4789734</v>
      </c>
      <c r="AH236" s="78">
        <v>4905477</v>
      </c>
      <c r="AI236" s="79">
        <v>7475202</v>
      </c>
      <c r="AJ236" s="80">
        <v>4902910</v>
      </c>
      <c r="AK236" s="81">
        <v>5004318</v>
      </c>
      <c r="AL236" s="82">
        <v>7438122</v>
      </c>
      <c r="AM236" s="77">
        <v>5005265</v>
      </c>
      <c r="AN236" s="78">
        <v>5539577</v>
      </c>
      <c r="AO236" s="79">
        <v>7448790</v>
      </c>
      <c r="AP236" s="83">
        <v>5532062</v>
      </c>
      <c r="AQ236" s="115">
        <v>5834243</v>
      </c>
      <c r="AR236" s="84">
        <v>8596039</v>
      </c>
      <c r="AS236" s="85">
        <v>5842466</v>
      </c>
      <c r="AT236" s="85">
        <v>6162035</v>
      </c>
      <c r="AU236" s="87">
        <v>9342228</v>
      </c>
      <c r="AV236" s="83">
        <v>6162036</v>
      </c>
      <c r="AW236" s="115">
        <v>6444365</v>
      </c>
      <c r="AX236" s="84">
        <v>9283878</v>
      </c>
      <c r="AY236" s="131">
        <v>6440546</v>
      </c>
      <c r="AZ236" s="86">
        <v>6440546</v>
      </c>
      <c r="BA236" s="88">
        <v>9113433</v>
      </c>
      <c r="BB236" s="83">
        <v>6440546</v>
      </c>
      <c r="BC236" s="115">
        <v>7062897</v>
      </c>
      <c r="BD236" s="84">
        <v>8721892</v>
      </c>
      <c r="BE236" s="131">
        <v>6973230</v>
      </c>
      <c r="BF236" s="86">
        <v>8027214</v>
      </c>
      <c r="BG236" s="88">
        <v>9081197</v>
      </c>
      <c r="BH236" s="83">
        <v>8016878</v>
      </c>
      <c r="BI236" s="115">
        <v>9725032</v>
      </c>
      <c r="BJ236" s="84">
        <v>9725032</v>
      </c>
      <c r="BK236" s="131">
        <v>9763724</v>
      </c>
      <c r="BL236" s="86">
        <v>9893666</v>
      </c>
      <c r="BM236" s="88">
        <v>9893666</v>
      </c>
      <c r="BN236" s="83">
        <v>9895804</v>
      </c>
      <c r="BO236" s="115">
        <v>10416773</v>
      </c>
      <c r="BP236" s="84">
        <v>10416773</v>
      </c>
    </row>
    <row r="237" spans="1:68" x14ac:dyDescent="0.25">
      <c r="A237" s="7" t="s">
        <v>491</v>
      </c>
      <c r="B237" s="4" t="s">
        <v>482</v>
      </c>
      <c r="C237" s="21" t="s">
        <v>492</v>
      </c>
      <c r="D237" s="62">
        <v>11151495</v>
      </c>
      <c r="E237" s="63">
        <v>12314153</v>
      </c>
      <c r="F237" s="63">
        <v>16964788</v>
      </c>
      <c r="G237" s="27">
        <f t="shared" si="24"/>
        <v>0.19999989678827473</v>
      </c>
      <c r="H237" s="68">
        <v>11166917</v>
      </c>
      <c r="I237" s="69">
        <v>13340033</v>
      </c>
      <c r="J237" s="69">
        <v>16961893</v>
      </c>
      <c r="K237" s="45">
        <f t="shared" si="25"/>
        <v>0.37400467231332518</v>
      </c>
      <c r="L237" s="62">
        <v>11166917</v>
      </c>
      <c r="M237" s="63">
        <v>13342532</v>
      </c>
      <c r="N237" s="63">
        <v>18876297</v>
      </c>
      <c r="O237" s="27">
        <f t="shared" si="26"/>
        <v>0.28220362726963777</v>
      </c>
      <c r="P237" s="68">
        <v>11166917</v>
      </c>
      <c r="Q237" s="69">
        <v>13342532</v>
      </c>
      <c r="R237" s="69">
        <v>18839941</v>
      </c>
      <c r="S237" s="45">
        <f t="shared" si="27"/>
        <v>0.28354075264198314</v>
      </c>
      <c r="T237" s="62">
        <v>13342532</v>
      </c>
      <c r="U237" s="63">
        <v>13342532</v>
      </c>
      <c r="V237" s="63">
        <v>19734741</v>
      </c>
      <c r="W237" s="27">
        <f t="shared" si="28"/>
        <v>0</v>
      </c>
      <c r="X237" s="74">
        <v>13342532</v>
      </c>
      <c r="Y237" s="69">
        <v>13453072</v>
      </c>
      <c r="Z237" s="69">
        <v>19844900</v>
      </c>
      <c r="AA237" s="40">
        <f t="shared" si="29"/>
        <v>1.6999960629727508E-2</v>
      </c>
      <c r="AB237" s="26">
        <v>13453210</v>
      </c>
      <c r="AC237" s="14">
        <v>13493569</v>
      </c>
      <c r="AD237" s="14">
        <v>18505570</v>
      </c>
      <c r="AE237" s="15">
        <f t="shared" si="30"/>
        <v>0.31847295547026649</v>
      </c>
      <c r="AF237" s="27">
        <f t="shared" si="31"/>
        <v>7.9881481129610715E-3</v>
      </c>
      <c r="AG237" s="77">
        <v>13493569</v>
      </c>
      <c r="AH237" s="78">
        <v>13649467</v>
      </c>
      <c r="AI237" s="79">
        <v>17110702</v>
      </c>
      <c r="AJ237" s="80">
        <v>13653514</v>
      </c>
      <c r="AK237" s="81">
        <v>13704032</v>
      </c>
      <c r="AL237" s="82">
        <v>17340720</v>
      </c>
      <c r="AM237" s="77">
        <v>13704032</v>
      </c>
      <c r="AN237" s="78">
        <v>14126103</v>
      </c>
      <c r="AO237" s="79">
        <v>17566118</v>
      </c>
      <c r="AP237" s="83">
        <v>14125860</v>
      </c>
      <c r="AQ237" s="115">
        <v>14629337</v>
      </c>
      <c r="AR237" s="84">
        <v>17368391</v>
      </c>
      <c r="AS237" s="85">
        <v>14629084</v>
      </c>
      <c r="AT237" s="85">
        <v>15217677</v>
      </c>
      <c r="AU237" s="87">
        <v>17120903</v>
      </c>
      <c r="AV237" s="83">
        <v>15216946</v>
      </c>
      <c r="AW237" s="115">
        <v>15558778</v>
      </c>
      <c r="AX237" s="84">
        <v>17439153</v>
      </c>
      <c r="AY237" s="131">
        <v>15558778</v>
      </c>
      <c r="AZ237" s="86">
        <v>15558778</v>
      </c>
      <c r="BA237" s="88">
        <v>17744623</v>
      </c>
      <c r="BB237" s="83">
        <v>15558778</v>
      </c>
      <c r="BC237" s="115">
        <v>16025541</v>
      </c>
      <c r="BD237" s="84">
        <v>17071019</v>
      </c>
      <c r="BE237" s="131">
        <v>16025541</v>
      </c>
      <c r="BF237" s="86">
        <v>16578407</v>
      </c>
      <c r="BG237" s="88">
        <v>17131273</v>
      </c>
      <c r="BH237" s="83">
        <v>16580938</v>
      </c>
      <c r="BI237" s="115">
        <v>18072327</v>
      </c>
      <c r="BJ237" s="84">
        <v>18072327</v>
      </c>
      <c r="BK237" s="131">
        <v>18030949</v>
      </c>
      <c r="BL237" s="86">
        <v>19187128</v>
      </c>
      <c r="BM237" s="88">
        <v>19187128</v>
      </c>
      <c r="BN237" s="83">
        <v>19176199</v>
      </c>
      <c r="BO237" s="115">
        <v>19559722</v>
      </c>
      <c r="BP237" s="84">
        <v>19105711</v>
      </c>
    </row>
    <row r="238" spans="1:68" x14ac:dyDescent="0.25">
      <c r="A238" s="7" t="s">
        <v>493</v>
      </c>
      <c r="B238" s="4" t="s">
        <v>482</v>
      </c>
      <c r="C238" s="21" t="s">
        <v>494</v>
      </c>
      <c r="D238" s="62">
        <v>7149244</v>
      </c>
      <c r="E238" s="63">
        <v>7728098</v>
      </c>
      <c r="F238" s="63">
        <v>10043517</v>
      </c>
      <c r="G238" s="27">
        <f t="shared" si="24"/>
        <v>0.19999979269405477</v>
      </c>
      <c r="H238" s="68">
        <v>7156161</v>
      </c>
      <c r="I238" s="69">
        <v>8294151</v>
      </c>
      <c r="J238" s="69">
        <v>10190801</v>
      </c>
      <c r="K238" s="45">
        <f t="shared" si="25"/>
        <v>0.37414718843013628</v>
      </c>
      <c r="L238" s="62">
        <v>7156161</v>
      </c>
      <c r="M238" s="63">
        <v>8301763</v>
      </c>
      <c r="N238" s="63">
        <v>10133901</v>
      </c>
      <c r="O238" s="27">
        <f t="shared" si="26"/>
        <v>0.3847219703533552</v>
      </c>
      <c r="P238" s="68">
        <v>7156161</v>
      </c>
      <c r="Q238" s="69">
        <v>8301763</v>
      </c>
      <c r="R238" s="69">
        <v>9919430</v>
      </c>
      <c r="S238" s="45">
        <f t="shared" si="27"/>
        <v>0.41458214889683198</v>
      </c>
      <c r="T238" s="62">
        <v>8301763</v>
      </c>
      <c r="U238" s="63">
        <v>8301763</v>
      </c>
      <c r="V238" s="63">
        <v>9846700</v>
      </c>
      <c r="W238" s="27">
        <f t="shared" si="28"/>
        <v>0</v>
      </c>
      <c r="X238" s="74">
        <v>8301763</v>
      </c>
      <c r="Y238" s="69">
        <v>8351573</v>
      </c>
      <c r="Z238" s="69">
        <v>9766141</v>
      </c>
      <c r="AA238" s="40">
        <f t="shared" si="29"/>
        <v>3.4014441626410666E-2</v>
      </c>
      <c r="AB238" s="26">
        <v>8351573</v>
      </c>
      <c r="AC238" s="14">
        <v>8376627</v>
      </c>
      <c r="AD238" s="14">
        <v>9156836</v>
      </c>
      <c r="AE238" s="15">
        <f t="shared" si="30"/>
        <v>0.61137073668354924</v>
      </c>
      <c r="AF238" s="27">
        <f t="shared" si="31"/>
        <v>3.1112816558068607E-2</v>
      </c>
      <c r="AG238" s="77">
        <v>8376627</v>
      </c>
      <c r="AH238" s="78">
        <v>8447828</v>
      </c>
      <c r="AI238" s="79">
        <v>9253274</v>
      </c>
      <c r="AJ238" s="80">
        <v>8447828</v>
      </c>
      <c r="AK238" s="81">
        <v>8479084</v>
      </c>
      <c r="AL238" s="82">
        <v>8680425</v>
      </c>
      <c r="AM238" s="77">
        <v>8479084</v>
      </c>
      <c r="AN238" s="78">
        <v>8674936</v>
      </c>
      <c r="AO238" s="79">
        <v>8526600</v>
      </c>
      <c r="AP238" s="83">
        <v>8674937</v>
      </c>
      <c r="AQ238" s="115">
        <v>8912630</v>
      </c>
      <c r="AR238" s="84">
        <v>7894028</v>
      </c>
      <c r="AS238" s="85">
        <v>8965547</v>
      </c>
      <c r="AT238" s="85">
        <v>9174378</v>
      </c>
      <c r="AU238" s="87">
        <v>8001994</v>
      </c>
      <c r="AV238" s="83">
        <v>9174387</v>
      </c>
      <c r="AW238" s="115">
        <v>9378374</v>
      </c>
      <c r="AX238" s="84">
        <v>7582644</v>
      </c>
      <c r="AY238" s="131">
        <v>9378375</v>
      </c>
      <c r="AZ238" s="86">
        <v>9378375</v>
      </c>
      <c r="BA238" s="88">
        <v>7575388</v>
      </c>
      <c r="BB238" s="83">
        <v>9378375</v>
      </c>
      <c r="BC238" s="115">
        <v>9659726</v>
      </c>
      <c r="BD238" s="84">
        <v>7572979</v>
      </c>
      <c r="BE238" s="131">
        <v>9659726</v>
      </c>
      <c r="BF238" s="86">
        <v>9949517</v>
      </c>
      <c r="BG238" s="88">
        <v>7807876</v>
      </c>
      <c r="BH238" s="83">
        <v>9949517</v>
      </c>
      <c r="BI238" s="115">
        <v>10248002</v>
      </c>
      <c r="BJ238" s="84">
        <v>8163483</v>
      </c>
      <c r="BK238" s="131">
        <v>10248002</v>
      </c>
      <c r="BL238" s="86">
        <v>10248002</v>
      </c>
      <c r="BM238" s="88">
        <v>7584773</v>
      </c>
      <c r="BN238" s="83">
        <v>10248002</v>
      </c>
      <c r="BO238" s="115">
        <v>10452962</v>
      </c>
      <c r="BP238" s="84">
        <v>6942878</v>
      </c>
    </row>
    <row r="239" spans="1:68" x14ac:dyDescent="0.25">
      <c r="A239" s="7" t="s">
        <v>495</v>
      </c>
      <c r="B239" s="4" t="s">
        <v>482</v>
      </c>
      <c r="C239" s="21" t="s">
        <v>496</v>
      </c>
      <c r="D239" s="62">
        <v>5503184</v>
      </c>
      <c r="E239" s="63">
        <v>6027521</v>
      </c>
      <c r="F239" s="63">
        <v>8124872</v>
      </c>
      <c r="G239" s="27">
        <f t="shared" si="24"/>
        <v>0.19999977113981526</v>
      </c>
      <c r="H239" s="68">
        <v>5503457</v>
      </c>
      <c r="I239" s="69">
        <v>6393126</v>
      </c>
      <c r="J239" s="69">
        <v>7875909</v>
      </c>
      <c r="K239" s="45">
        <f t="shared" si="25"/>
        <v>0.37495664267877649</v>
      </c>
      <c r="L239" s="62">
        <v>5503457</v>
      </c>
      <c r="M239" s="63">
        <v>6381296</v>
      </c>
      <c r="N239" s="63">
        <v>7983042</v>
      </c>
      <c r="O239" s="27">
        <f t="shared" si="26"/>
        <v>0.35402658106094365</v>
      </c>
      <c r="P239" s="68">
        <v>5503457</v>
      </c>
      <c r="Q239" s="69">
        <v>6381296</v>
      </c>
      <c r="R239" s="69">
        <v>8042835</v>
      </c>
      <c r="S239" s="45">
        <f t="shared" si="27"/>
        <v>0.34569055886914041</v>
      </c>
      <c r="T239" s="62">
        <v>6381296</v>
      </c>
      <c r="U239" s="63">
        <v>6381296</v>
      </c>
      <c r="V239" s="63">
        <v>8432173</v>
      </c>
      <c r="W239" s="27">
        <f t="shared" si="28"/>
        <v>0</v>
      </c>
      <c r="X239" s="74">
        <v>6381296</v>
      </c>
      <c r="Y239" s="69">
        <v>6419583</v>
      </c>
      <c r="Z239" s="69">
        <v>8469245</v>
      </c>
      <c r="AA239" s="40">
        <f t="shared" si="29"/>
        <v>1.8337133713515034E-2</v>
      </c>
      <c r="AB239" s="26">
        <v>6419583</v>
      </c>
      <c r="AC239" s="14">
        <v>6438841</v>
      </c>
      <c r="AD239" s="14">
        <v>8424006</v>
      </c>
      <c r="AE239" s="15">
        <f t="shared" si="30"/>
        <v>0.32034030146308129</v>
      </c>
      <c r="AF239" s="27">
        <f t="shared" si="31"/>
        <v>9.6077524554447832E-3</v>
      </c>
      <c r="AG239" s="77">
        <v>6438841</v>
      </c>
      <c r="AH239" s="78">
        <v>6505059</v>
      </c>
      <c r="AI239" s="79">
        <v>7975222</v>
      </c>
      <c r="AJ239" s="80">
        <v>6503480</v>
      </c>
      <c r="AK239" s="81">
        <v>6527542</v>
      </c>
      <c r="AL239" s="82">
        <v>7646206</v>
      </c>
      <c r="AM239" s="77">
        <v>6527542</v>
      </c>
      <c r="AN239" s="78">
        <v>6602636</v>
      </c>
      <c r="AO239" s="79">
        <v>6811338</v>
      </c>
      <c r="AP239" s="83">
        <v>6602476</v>
      </c>
      <c r="AQ239" s="115">
        <v>6783383</v>
      </c>
      <c r="AR239" s="84">
        <v>6585672</v>
      </c>
      <c r="AS239" s="85">
        <v>6783384</v>
      </c>
      <c r="AT239" s="85">
        <v>6953143</v>
      </c>
      <c r="AU239" s="87">
        <v>7239386</v>
      </c>
      <c r="AV239" s="83">
        <v>6953143</v>
      </c>
      <c r="AW239" s="115">
        <v>7098738</v>
      </c>
      <c r="AX239" s="84">
        <v>7259591</v>
      </c>
      <c r="AY239" s="131">
        <v>7098739</v>
      </c>
      <c r="AZ239" s="86">
        <v>7098739</v>
      </c>
      <c r="BA239" s="88">
        <v>7982938</v>
      </c>
      <c r="BB239" s="83">
        <v>7098739</v>
      </c>
      <c r="BC239" s="115">
        <v>7315029</v>
      </c>
      <c r="BD239" s="84">
        <v>7891592</v>
      </c>
      <c r="BE239" s="131">
        <v>7311701</v>
      </c>
      <c r="BF239" s="86">
        <v>7667170</v>
      </c>
      <c r="BG239" s="88">
        <v>8022639</v>
      </c>
      <c r="BH239" s="83">
        <v>7657371</v>
      </c>
      <c r="BI239" s="115">
        <v>8518946</v>
      </c>
      <c r="BJ239" s="84">
        <v>8518946</v>
      </c>
      <c r="BK239" s="131">
        <v>8518961</v>
      </c>
      <c r="BL239" s="86">
        <v>9138096</v>
      </c>
      <c r="BM239" s="88">
        <v>9138096</v>
      </c>
      <c r="BN239" s="83">
        <v>9094016</v>
      </c>
      <c r="BO239" s="115">
        <v>9275896</v>
      </c>
      <c r="BP239" s="84">
        <v>9162726</v>
      </c>
    </row>
    <row r="240" spans="1:68" x14ac:dyDescent="0.25">
      <c r="A240" s="7" t="s">
        <v>497</v>
      </c>
      <c r="B240" s="4" t="s">
        <v>499</v>
      </c>
      <c r="C240" s="21" t="s">
        <v>498</v>
      </c>
      <c r="D240" s="62">
        <v>2086036</v>
      </c>
      <c r="E240" s="63">
        <v>2270510</v>
      </c>
      <c r="F240" s="63">
        <v>3008408</v>
      </c>
      <c r="G240" s="27">
        <f t="shared" si="24"/>
        <v>0.19999956633549154</v>
      </c>
      <c r="H240" s="68">
        <v>2082858</v>
      </c>
      <c r="I240" s="69">
        <v>2408686</v>
      </c>
      <c r="J240" s="69">
        <v>2951735</v>
      </c>
      <c r="K240" s="45">
        <f t="shared" si="25"/>
        <v>0.37637562247386214</v>
      </c>
      <c r="L240" s="62">
        <v>2082858</v>
      </c>
      <c r="M240" s="63">
        <v>2403453</v>
      </c>
      <c r="N240" s="63">
        <v>3102300</v>
      </c>
      <c r="O240" s="27">
        <f t="shared" si="26"/>
        <v>0.31448086306038009</v>
      </c>
      <c r="P240" s="68">
        <v>2082858</v>
      </c>
      <c r="Q240" s="69">
        <v>2403453</v>
      </c>
      <c r="R240" s="69">
        <v>3092226</v>
      </c>
      <c r="S240" s="45">
        <f t="shared" si="27"/>
        <v>0.31761954014789451</v>
      </c>
      <c r="T240" s="62">
        <v>2403453</v>
      </c>
      <c r="U240" s="63">
        <v>2403453</v>
      </c>
      <c r="V240" s="63">
        <v>3050197</v>
      </c>
      <c r="W240" s="27">
        <f t="shared" si="28"/>
        <v>0</v>
      </c>
      <c r="X240" s="74">
        <v>2403453</v>
      </c>
      <c r="Y240" s="69">
        <v>2417873</v>
      </c>
      <c r="Z240" s="69">
        <v>3084342</v>
      </c>
      <c r="AA240" s="40">
        <f t="shared" si="29"/>
        <v>2.1178194977448599E-2</v>
      </c>
      <c r="AB240" s="26">
        <v>2417873</v>
      </c>
      <c r="AC240" s="14">
        <v>2425126</v>
      </c>
      <c r="AD240" s="14">
        <v>3005832</v>
      </c>
      <c r="AE240" s="15">
        <f t="shared" si="30"/>
        <v>0.36865783282380005</v>
      </c>
      <c r="AF240" s="27">
        <f t="shared" si="31"/>
        <v>1.2335894169491411E-2</v>
      </c>
      <c r="AG240" s="77">
        <v>2425126</v>
      </c>
      <c r="AH240" s="78">
        <v>2445739</v>
      </c>
      <c r="AI240" s="79">
        <v>2543311</v>
      </c>
      <c r="AJ240" s="80">
        <v>2445739</v>
      </c>
      <c r="AK240" s="81">
        <v>2454788</v>
      </c>
      <c r="AL240" s="82">
        <v>2550171</v>
      </c>
      <c r="AM240" s="77">
        <v>2454788</v>
      </c>
      <c r="AN240" s="78">
        <v>2524486</v>
      </c>
      <c r="AO240" s="79">
        <v>2315820</v>
      </c>
      <c r="AP240" s="83">
        <v>2524486</v>
      </c>
      <c r="AQ240" s="115">
        <v>2609056</v>
      </c>
      <c r="AR240" s="84">
        <v>2253351</v>
      </c>
      <c r="AS240" s="85">
        <v>2609056</v>
      </c>
      <c r="AT240" s="85">
        <v>2766222</v>
      </c>
      <c r="AU240" s="87">
        <v>2965766</v>
      </c>
      <c r="AV240" s="83">
        <v>2766228</v>
      </c>
      <c r="AW240" s="115">
        <v>2861719</v>
      </c>
      <c r="AX240" s="84">
        <v>3215422</v>
      </c>
      <c r="AY240" s="131">
        <v>2860905</v>
      </c>
      <c r="AZ240" s="86">
        <v>2860905</v>
      </c>
      <c r="BA240" s="88">
        <v>3267961</v>
      </c>
      <c r="BB240" s="83">
        <v>2860905</v>
      </c>
      <c r="BC240" s="115">
        <v>2962007</v>
      </c>
      <c r="BD240" s="84">
        <v>3231514</v>
      </c>
      <c r="BE240" s="131">
        <v>2969563</v>
      </c>
      <c r="BF240" s="86">
        <v>3210591</v>
      </c>
      <c r="BG240" s="88">
        <v>3451618</v>
      </c>
      <c r="BH240" s="83">
        <v>3214671</v>
      </c>
      <c r="BI240" s="115">
        <v>3674657</v>
      </c>
      <c r="BJ240" s="84">
        <v>3674657</v>
      </c>
      <c r="BK240" s="131">
        <v>3634775</v>
      </c>
      <c r="BL240" s="86">
        <v>3926381</v>
      </c>
      <c r="BM240" s="88">
        <v>3926381</v>
      </c>
      <c r="BN240" s="83">
        <v>3925836</v>
      </c>
      <c r="BO240" s="115">
        <v>4004352</v>
      </c>
      <c r="BP240" s="84">
        <v>3888542</v>
      </c>
    </row>
    <row r="241" spans="1:68" x14ac:dyDescent="0.25">
      <c r="A241" s="7" t="s">
        <v>500</v>
      </c>
      <c r="B241" s="4" t="s">
        <v>499</v>
      </c>
      <c r="C241" s="21" t="s">
        <v>501</v>
      </c>
      <c r="D241" s="62">
        <v>5048299</v>
      </c>
      <c r="E241" s="63">
        <v>5536830</v>
      </c>
      <c r="F241" s="63">
        <v>7490955</v>
      </c>
      <c r="G241" s="27">
        <f t="shared" si="24"/>
        <v>0.1999999181219132</v>
      </c>
      <c r="H241" s="68">
        <v>5048299</v>
      </c>
      <c r="I241" s="69">
        <v>5892832</v>
      </c>
      <c r="J241" s="69">
        <v>7300389</v>
      </c>
      <c r="K241" s="45">
        <f t="shared" si="25"/>
        <v>0.37499966697600895</v>
      </c>
      <c r="L241" s="62">
        <v>5048299</v>
      </c>
      <c r="M241" s="63">
        <v>5895463</v>
      </c>
      <c r="N241" s="63">
        <v>7384917</v>
      </c>
      <c r="O241" s="27">
        <f t="shared" si="26"/>
        <v>0.36255990495665102</v>
      </c>
      <c r="P241" s="68">
        <v>5048299</v>
      </c>
      <c r="Q241" s="69">
        <v>5895463</v>
      </c>
      <c r="R241" s="69">
        <v>7372013</v>
      </c>
      <c r="S241" s="45">
        <f t="shared" si="27"/>
        <v>0.36457326504036208</v>
      </c>
      <c r="T241" s="62">
        <v>5895463</v>
      </c>
      <c r="U241" s="63">
        <v>5895463</v>
      </c>
      <c r="V241" s="63">
        <v>7078140</v>
      </c>
      <c r="W241" s="27">
        <f t="shared" si="28"/>
        <v>0</v>
      </c>
      <c r="X241" s="74">
        <v>5895463</v>
      </c>
      <c r="Y241" s="69">
        <v>5930835</v>
      </c>
      <c r="Z241" s="69">
        <v>7118186</v>
      </c>
      <c r="AA241" s="40">
        <f t="shared" si="29"/>
        <v>2.8928874323947452E-2</v>
      </c>
      <c r="AB241" s="26">
        <v>5930835</v>
      </c>
      <c r="AC241" s="14">
        <v>5948627</v>
      </c>
      <c r="AD241" s="14">
        <v>7064620</v>
      </c>
      <c r="AE241" s="15">
        <f t="shared" si="30"/>
        <v>0.44652017213528994</v>
      </c>
      <c r="AF241" s="27">
        <f t="shared" si="31"/>
        <v>1.5692569578888413E-2</v>
      </c>
      <c r="AG241" s="77">
        <v>5948627</v>
      </c>
      <c r="AH241" s="78">
        <v>5999190</v>
      </c>
      <c r="AI241" s="79">
        <v>7044645</v>
      </c>
      <c r="AJ241" s="80">
        <v>5999190</v>
      </c>
      <c r="AK241" s="81">
        <v>6021387</v>
      </c>
      <c r="AL241" s="82">
        <v>6578735</v>
      </c>
      <c r="AM241" s="77">
        <v>6021387</v>
      </c>
      <c r="AN241" s="78">
        <v>6021387</v>
      </c>
      <c r="AO241" s="79">
        <v>5829199</v>
      </c>
      <c r="AP241" s="83">
        <v>6021387</v>
      </c>
      <c r="AQ241" s="115">
        <v>6186373</v>
      </c>
      <c r="AR241" s="84">
        <v>5900413</v>
      </c>
      <c r="AS241" s="85">
        <v>6186373</v>
      </c>
      <c r="AT241" s="85">
        <v>6312465</v>
      </c>
      <c r="AU241" s="87">
        <v>6016880</v>
      </c>
      <c r="AV241" s="83">
        <v>6312620</v>
      </c>
      <c r="AW241" s="115">
        <v>6375745</v>
      </c>
      <c r="AX241" s="84">
        <v>5212886</v>
      </c>
      <c r="AY241" s="131">
        <v>6375746</v>
      </c>
      <c r="AZ241" s="86">
        <v>6375746</v>
      </c>
      <c r="BA241" s="88">
        <v>5802804</v>
      </c>
      <c r="BB241" s="83">
        <v>6375746</v>
      </c>
      <c r="BC241" s="115">
        <v>6567018</v>
      </c>
      <c r="BD241" s="84">
        <v>6146865</v>
      </c>
      <c r="BE241" s="131">
        <v>6567018</v>
      </c>
      <c r="BF241" s="86">
        <v>6764028</v>
      </c>
      <c r="BG241" s="88">
        <v>6298575</v>
      </c>
      <c r="BH241" s="83">
        <v>6764028</v>
      </c>
      <c r="BI241" s="115">
        <v>7565714</v>
      </c>
      <c r="BJ241" s="84">
        <v>7565714</v>
      </c>
      <c r="BK241" s="131">
        <v>7558552</v>
      </c>
      <c r="BL241" s="86">
        <v>7558552</v>
      </c>
      <c r="BM241" s="88">
        <v>6328014</v>
      </c>
      <c r="BN241" s="83">
        <v>7558552</v>
      </c>
      <c r="BO241" s="115">
        <v>7709723</v>
      </c>
      <c r="BP241" s="84">
        <v>6411153</v>
      </c>
    </row>
    <row r="242" spans="1:68" x14ac:dyDescent="0.25">
      <c r="A242" s="7" t="s">
        <v>502</v>
      </c>
      <c r="B242" s="4" t="s">
        <v>499</v>
      </c>
      <c r="C242" s="21" t="s">
        <v>503</v>
      </c>
      <c r="D242" s="62">
        <v>3198991</v>
      </c>
      <c r="E242" s="63">
        <v>3620632</v>
      </c>
      <c r="F242" s="63">
        <v>5307200</v>
      </c>
      <c r="G242" s="27">
        <f t="shared" si="24"/>
        <v>0.1999996205309815</v>
      </c>
      <c r="H242" s="68">
        <v>3198991</v>
      </c>
      <c r="I242" s="69">
        <v>3846396</v>
      </c>
      <c r="J242" s="69">
        <v>4925406</v>
      </c>
      <c r="K242" s="45">
        <f t="shared" si="25"/>
        <v>0.3749996379781223</v>
      </c>
      <c r="L242" s="62">
        <v>3198991</v>
      </c>
      <c r="M242" s="63">
        <v>3838109</v>
      </c>
      <c r="N242" s="63">
        <v>4973992</v>
      </c>
      <c r="O242" s="27">
        <f t="shared" si="26"/>
        <v>0.36006627601899943</v>
      </c>
      <c r="P242" s="68">
        <v>3198991</v>
      </c>
      <c r="Q242" s="69">
        <v>3838109</v>
      </c>
      <c r="R242" s="69">
        <v>4910927</v>
      </c>
      <c r="S242" s="45">
        <f t="shared" si="27"/>
        <v>0.37333054506710533</v>
      </c>
      <c r="T242" s="62">
        <v>3838109</v>
      </c>
      <c r="U242" s="63">
        <v>3838109</v>
      </c>
      <c r="V242" s="63">
        <v>4352264</v>
      </c>
      <c r="W242" s="27">
        <f t="shared" si="28"/>
        <v>0</v>
      </c>
      <c r="X242" s="74">
        <v>3838109</v>
      </c>
      <c r="Y242" s="69">
        <v>3861137</v>
      </c>
      <c r="Z242" s="69">
        <v>4327346</v>
      </c>
      <c r="AA242" s="40">
        <f t="shared" si="29"/>
        <v>4.7069211854377326E-2</v>
      </c>
      <c r="AB242" s="26">
        <v>3861137</v>
      </c>
      <c r="AC242" s="14">
        <v>3872720</v>
      </c>
      <c r="AD242" s="14">
        <v>3830850</v>
      </c>
      <c r="AE242" s="15">
        <f t="shared" si="30"/>
        <v>1.0662647837571357</v>
      </c>
      <c r="AF242" s="27">
        <f t="shared" si="31"/>
        <v>-0.38244131145375904</v>
      </c>
      <c r="AG242" s="77">
        <v>3872720</v>
      </c>
      <c r="AH242" s="78">
        <v>3905638</v>
      </c>
      <c r="AI242" s="79">
        <v>3608917</v>
      </c>
      <c r="AJ242" s="80">
        <v>3905638</v>
      </c>
      <c r="AK242" s="81">
        <v>3920088</v>
      </c>
      <c r="AL242" s="82">
        <v>3951001</v>
      </c>
      <c r="AM242" s="77">
        <v>3920088</v>
      </c>
      <c r="AN242" s="78">
        <v>4034672</v>
      </c>
      <c r="AO242" s="79">
        <v>3973078</v>
      </c>
      <c r="AP242" s="83">
        <v>4034673</v>
      </c>
      <c r="AQ242" s="115">
        <v>4169834</v>
      </c>
      <c r="AR242" s="84">
        <v>3900503</v>
      </c>
      <c r="AS242" s="85">
        <v>4169835</v>
      </c>
      <c r="AT242" s="85">
        <v>4326183</v>
      </c>
      <c r="AU242" s="87">
        <v>3791984</v>
      </c>
      <c r="AV242" s="83">
        <v>4326183</v>
      </c>
      <c r="AW242" s="115">
        <v>4457358</v>
      </c>
      <c r="AX242" s="84">
        <v>3656154</v>
      </c>
      <c r="AY242" s="131">
        <v>4457358</v>
      </c>
      <c r="AZ242" s="86">
        <v>4457358</v>
      </c>
      <c r="BA242" s="88">
        <v>3555007</v>
      </c>
      <c r="BB242" s="83">
        <v>4457358</v>
      </c>
      <c r="BC242" s="115">
        <v>4591078</v>
      </c>
      <c r="BD242" s="84">
        <v>3454977</v>
      </c>
      <c r="BE242" s="131">
        <v>4591078</v>
      </c>
      <c r="BF242" s="86">
        <v>4728810</v>
      </c>
      <c r="BG242" s="88">
        <v>3289728</v>
      </c>
      <c r="BH242" s="83">
        <v>4728810</v>
      </c>
      <c r="BI242" s="115">
        <v>4870674</v>
      </c>
      <c r="BJ242" s="84">
        <v>3276035</v>
      </c>
      <c r="BK242" s="131">
        <v>4870674</v>
      </c>
      <c r="BL242" s="86">
        <v>4870674</v>
      </c>
      <c r="BM242" s="88">
        <v>3375593</v>
      </c>
      <c r="BN242" s="83">
        <v>4870674</v>
      </c>
      <c r="BO242" s="115">
        <v>4968087</v>
      </c>
      <c r="BP242" s="84">
        <v>3372694</v>
      </c>
    </row>
    <row r="243" spans="1:68" x14ac:dyDescent="0.25">
      <c r="A243" s="7" t="s">
        <v>504</v>
      </c>
      <c r="B243" s="4" t="s">
        <v>499</v>
      </c>
      <c r="C243" s="21" t="s">
        <v>505</v>
      </c>
      <c r="D243" s="62">
        <v>5957407</v>
      </c>
      <c r="E243" s="63">
        <v>6287145</v>
      </c>
      <c r="F243" s="63">
        <v>7606099</v>
      </c>
      <c r="G243" s="27">
        <f t="shared" si="24"/>
        <v>0.19999975738342882</v>
      </c>
      <c r="H243" s="68">
        <v>5969174</v>
      </c>
      <c r="I243" s="69">
        <v>6684594</v>
      </c>
      <c r="J243" s="69">
        <v>7876962</v>
      </c>
      <c r="K243" s="45">
        <f t="shared" si="25"/>
        <v>0.37270096454647039</v>
      </c>
      <c r="L243" s="62">
        <v>5969174</v>
      </c>
      <c r="M243" s="63">
        <v>6682368</v>
      </c>
      <c r="N243" s="63">
        <v>8658930</v>
      </c>
      <c r="O243" s="27">
        <f t="shared" si="26"/>
        <v>0.26515193199680565</v>
      </c>
      <c r="P243" s="68">
        <v>5969174</v>
      </c>
      <c r="Q243" s="69">
        <v>6682368</v>
      </c>
      <c r="R243" s="69">
        <v>8637198</v>
      </c>
      <c r="S243" s="45">
        <f t="shared" si="27"/>
        <v>0.26731168835062952</v>
      </c>
      <c r="T243" s="62">
        <v>6682368</v>
      </c>
      <c r="U243" s="63">
        <v>6682368</v>
      </c>
      <c r="V243" s="63">
        <v>8099647</v>
      </c>
      <c r="W243" s="27">
        <f t="shared" si="28"/>
        <v>0</v>
      </c>
      <c r="X243" s="74">
        <v>6682368</v>
      </c>
      <c r="Y243" s="69">
        <v>6722462</v>
      </c>
      <c r="Z243" s="69">
        <v>8087722</v>
      </c>
      <c r="AA243" s="40">
        <f t="shared" si="29"/>
        <v>2.8529466597028222E-2</v>
      </c>
      <c r="AB243" s="26">
        <v>6722462</v>
      </c>
      <c r="AC243" s="14">
        <v>6742629</v>
      </c>
      <c r="AD243" s="14">
        <v>8144847</v>
      </c>
      <c r="AE243" s="15">
        <f t="shared" si="30"/>
        <v>0.35896847456387376</v>
      </c>
      <c r="AF243" s="27">
        <f t="shared" si="31"/>
        <v>1.4178299124358033E-2</v>
      </c>
      <c r="AG243" s="77">
        <v>6742629</v>
      </c>
      <c r="AH243" s="78">
        <v>6799941</v>
      </c>
      <c r="AI243" s="79">
        <v>7755276</v>
      </c>
      <c r="AJ243" s="80">
        <v>6799941</v>
      </c>
      <c r="AK243" s="81">
        <v>6830733</v>
      </c>
      <c r="AL243" s="82">
        <v>7569762</v>
      </c>
      <c r="AM243" s="77">
        <v>6829733</v>
      </c>
      <c r="AN243" s="78">
        <v>7025925</v>
      </c>
      <c r="AO243" s="79">
        <v>7049078</v>
      </c>
      <c r="AP243" s="83">
        <v>7025926</v>
      </c>
      <c r="AQ243" s="115">
        <v>7261294</v>
      </c>
      <c r="AR243" s="84">
        <v>6119752</v>
      </c>
      <c r="AS243" s="85">
        <v>7261295</v>
      </c>
      <c r="AT243" s="85">
        <v>7452759</v>
      </c>
      <c r="AU243" s="87">
        <v>6498492</v>
      </c>
      <c r="AV243" s="83">
        <v>7452768</v>
      </c>
      <c r="AW243" s="115">
        <v>7649299</v>
      </c>
      <c r="AX243" s="84">
        <v>6282431</v>
      </c>
      <c r="AY243" s="131">
        <v>7649300</v>
      </c>
      <c r="AZ243" s="86">
        <v>7649300</v>
      </c>
      <c r="BA243" s="88">
        <v>6369764</v>
      </c>
      <c r="BB243" s="83">
        <v>7649300</v>
      </c>
      <c r="BC243" s="115">
        <v>7878779</v>
      </c>
      <c r="BD243" s="84">
        <v>6675171</v>
      </c>
      <c r="BE243" s="131">
        <v>7878779</v>
      </c>
      <c r="BF243" s="86">
        <v>8115142</v>
      </c>
      <c r="BG243" s="88">
        <v>6958160</v>
      </c>
      <c r="BH243" s="83">
        <v>8115142</v>
      </c>
      <c r="BI243" s="115">
        <v>8358596</v>
      </c>
      <c r="BJ243" s="84">
        <v>8126259</v>
      </c>
      <c r="BK243" s="131">
        <v>8358596</v>
      </c>
      <c r="BL243" s="86">
        <v>8358596</v>
      </c>
      <c r="BM243" s="88">
        <v>8285219</v>
      </c>
      <c r="BN243" s="83">
        <v>8358596</v>
      </c>
      <c r="BO243" s="115">
        <v>8525767</v>
      </c>
      <c r="BP243" s="84">
        <v>8272462</v>
      </c>
    </row>
    <row r="244" spans="1:68" x14ac:dyDescent="0.25">
      <c r="A244" s="7" t="s">
        <v>506</v>
      </c>
      <c r="B244" s="4" t="s">
        <v>499</v>
      </c>
      <c r="C244" s="21" t="s">
        <v>507</v>
      </c>
      <c r="D244" s="62">
        <v>2881008</v>
      </c>
      <c r="E244" s="63">
        <v>3125307</v>
      </c>
      <c r="F244" s="63">
        <v>4102507</v>
      </c>
      <c r="G244" s="27">
        <f t="shared" si="24"/>
        <v>0.19999934506700373</v>
      </c>
      <c r="H244" s="68">
        <v>2881008</v>
      </c>
      <c r="I244" s="69">
        <v>3209922</v>
      </c>
      <c r="J244" s="69">
        <v>3016310</v>
      </c>
      <c r="K244" s="45">
        <f t="shared" si="25"/>
        <v>2.4309618483097073</v>
      </c>
      <c r="L244" s="62">
        <v>2881008</v>
      </c>
      <c r="M244" s="63">
        <v>3056461</v>
      </c>
      <c r="N244" s="63">
        <v>2856114</v>
      </c>
      <c r="O244" s="27">
        <f t="shared" si="26"/>
        <v>-7.048003534988351</v>
      </c>
      <c r="P244" s="68">
        <v>2881008</v>
      </c>
      <c r="Q244" s="69">
        <v>3056461</v>
      </c>
      <c r="R244" s="69">
        <v>2798033</v>
      </c>
      <c r="S244" s="45">
        <f t="shared" si="27"/>
        <v>-2.1145284724314553</v>
      </c>
      <c r="T244" s="62">
        <v>3056461</v>
      </c>
      <c r="U244" s="63">
        <v>3056461</v>
      </c>
      <c r="V244" s="63">
        <v>2512828</v>
      </c>
      <c r="W244" s="27">
        <f t="shared" si="28"/>
        <v>0</v>
      </c>
      <c r="X244" s="74">
        <v>3056461</v>
      </c>
      <c r="Y244" s="69">
        <v>3074799</v>
      </c>
      <c r="Z244" s="69">
        <v>2526131</v>
      </c>
      <c r="AA244" s="40">
        <f t="shared" si="29"/>
        <v>-3.4578470009239533E-2</v>
      </c>
      <c r="AB244" s="26">
        <v>3074799</v>
      </c>
      <c r="AC244" s="14">
        <v>3084023</v>
      </c>
      <c r="AD244" s="14">
        <v>2620109</v>
      </c>
      <c r="AE244" s="15">
        <f t="shared" si="30"/>
        <v>-0.77813636694659616</v>
      </c>
      <c r="AF244" s="27">
        <f t="shared" si="31"/>
        <v>-2.0286348941036751E-2</v>
      </c>
      <c r="AG244" s="77">
        <v>3084023</v>
      </c>
      <c r="AH244" s="78">
        <v>3110237</v>
      </c>
      <c r="AI244" s="79">
        <v>2647837</v>
      </c>
      <c r="AJ244" s="80">
        <v>3110237</v>
      </c>
      <c r="AK244" s="81">
        <v>3121744</v>
      </c>
      <c r="AL244" s="82">
        <v>2683731</v>
      </c>
      <c r="AM244" s="77">
        <v>3121744</v>
      </c>
      <c r="AN244" s="78">
        <v>3121744</v>
      </c>
      <c r="AO244" s="79">
        <v>2670538</v>
      </c>
      <c r="AP244" s="83">
        <v>3121744</v>
      </c>
      <c r="AQ244" s="115">
        <v>3226322</v>
      </c>
      <c r="AR244" s="84">
        <v>2586650</v>
      </c>
      <c r="AS244" s="85">
        <v>3226322</v>
      </c>
      <c r="AT244" s="85">
        <v>3348131</v>
      </c>
      <c r="AU244" s="87">
        <v>2648195</v>
      </c>
      <c r="AV244" s="83">
        <v>3348139</v>
      </c>
      <c r="AW244" s="115">
        <v>3446983</v>
      </c>
      <c r="AX244" s="84">
        <v>2977280</v>
      </c>
      <c r="AY244" s="131">
        <v>3446983</v>
      </c>
      <c r="AZ244" s="86">
        <v>3446983</v>
      </c>
      <c r="BA244" s="88">
        <v>3152857</v>
      </c>
      <c r="BB244" s="83">
        <v>3446983</v>
      </c>
      <c r="BC244" s="115">
        <v>3550392</v>
      </c>
      <c r="BD244" s="84">
        <v>3291842</v>
      </c>
      <c r="BE244" s="131">
        <v>3550392</v>
      </c>
      <c r="BF244" s="86">
        <v>3656903</v>
      </c>
      <c r="BG244" s="88">
        <v>3504404</v>
      </c>
      <c r="BH244" s="83">
        <v>3656903</v>
      </c>
      <c r="BI244" s="115">
        <v>3766610</v>
      </c>
      <c r="BJ244" s="84">
        <v>3696858</v>
      </c>
      <c r="BK244" s="131">
        <v>3766610</v>
      </c>
      <c r="BL244" s="86">
        <v>3766610</v>
      </c>
      <c r="BM244" s="88">
        <v>3716754</v>
      </c>
      <c r="BN244" s="83">
        <v>3766610</v>
      </c>
      <c r="BO244" s="115">
        <v>3923078</v>
      </c>
      <c r="BP244" s="84">
        <v>3923078</v>
      </c>
    </row>
    <row r="245" spans="1:68" x14ac:dyDescent="0.25">
      <c r="A245" s="7" t="s">
        <v>508</v>
      </c>
      <c r="B245" s="4" t="s">
        <v>499</v>
      </c>
      <c r="C245" s="21" t="s">
        <v>509</v>
      </c>
      <c r="D245" s="62">
        <v>7816136</v>
      </c>
      <c r="E245" s="63">
        <v>8483501</v>
      </c>
      <c r="F245" s="63">
        <v>11152961</v>
      </c>
      <c r="G245" s="27">
        <f t="shared" si="24"/>
        <v>0.2</v>
      </c>
      <c r="H245" s="68">
        <v>7816136</v>
      </c>
      <c r="I245" s="69">
        <v>9318797</v>
      </c>
      <c r="J245" s="69">
        <v>11823232</v>
      </c>
      <c r="K245" s="45">
        <f t="shared" si="25"/>
        <v>0.375</v>
      </c>
      <c r="L245" s="62">
        <v>7816136</v>
      </c>
      <c r="M245" s="63">
        <v>9323096</v>
      </c>
      <c r="N245" s="63">
        <v>13285090</v>
      </c>
      <c r="O245" s="27">
        <f t="shared" si="26"/>
        <v>0.27554812126779638</v>
      </c>
      <c r="P245" s="68">
        <v>7816136</v>
      </c>
      <c r="Q245" s="69">
        <v>9323096</v>
      </c>
      <c r="R245" s="69">
        <v>13316166</v>
      </c>
      <c r="S245" s="45">
        <f t="shared" si="27"/>
        <v>0.27399123277509396</v>
      </c>
      <c r="T245" s="62">
        <v>9323096</v>
      </c>
      <c r="U245" s="63">
        <v>9323096</v>
      </c>
      <c r="V245" s="63">
        <v>13230914</v>
      </c>
      <c r="W245" s="27">
        <f t="shared" si="28"/>
        <v>0</v>
      </c>
      <c r="X245" s="74">
        <v>9323096</v>
      </c>
      <c r="Y245" s="69">
        <v>9386043</v>
      </c>
      <c r="Z245" s="69">
        <v>13025888</v>
      </c>
      <c r="AA245" s="40">
        <f t="shared" si="29"/>
        <v>1.6999874689153482E-2</v>
      </c>
      <c r="AB245" s="26">
        <v>9385715</v>
      </c>
      <c r="AC245" s="14">
        <v>9413872</v>
      </c>
      <c r="AD245" s="14">
        <v>12160057</v>
      </c>
      <c r="AE245" s="15">
        <f t="shared" si="30"/>
        <v>0.36780963558038926</v>
      </c>
      <c r="AF245" s="27">
        <f t="shared" si="31"/>
        <v>1.0149073185641858E-2</v>
      </c>
      <c r="AG245" s="77">
        <v>9413872</v>
      </c>
      <c r="AH245" s="78">
        <v>9535389</v>
      </c>
      <c r="AI245" s="79">
        <v>12233302</v>
      </c>
      <c r="AJ245" s="80">
        <v>9534720</v>
      </c>
      <c r="AK245" s="81">
        <v>9569998</v>
      </c>
      <c r="AL245" s="82">
        <v>11241268</v>
      </c>
      <c r="AM245" s="77">
        <v>9569998</v>
      </c>
      <c r="AN245" s="78">
        <v>9699098</v>
      </c>
      <c r="AO245" s="79">
        <v>10975418</v>
      </c>
      <c r="AP245" s="83">
        <v>9699001</v>
      </c>
      <c r="AQ245" s="115">
        <v>10114126</v>
      </c>
      <c r="AR245" s="84">
        <v>11551024</v>
      </c>
      <c r="AS245" s="85">
        <v>10116035</v>
      </c>
      <c r="AT245" s="85">
        <v>10452172</v>
      </c>
      <c r="AU245" s="87">
        <v>12142690</v>
      </c>
      <c r="AV245" s="83">
        <v>10451742</v>
      </c>
      <c r="AW245" s="115">
        <v>10672278</v>
      </c>
      <c r="AX245" s="84">
        <v>11530081</v>
      </c>
      <c r="AY245" s="131">
        <v>10672278</v>
      </c>
      <c r="AZ245" s="86">
        <v>10672278</v>
      </c>
      <c r="BA245" s="88">
        <v>11920345</v>
      </c>
      <c r="BB245" s="83">
        <v>10672278</v>
      </c>
      <c r="BC245" s="115">
        <v>11128214</v>
      </c>
      <c r="BD245" s="84">
        <v>12343600</v>
      </c>
      <c r="BE245" s="131">
        <v>11121845</v>
      </c>
      <c r="BF245" s="86">
        <v>11850369</v>
      </c>
      <c r="BG245" s="88">
        <v>12578893</v>
      </c>
      <c r="BH245" s="83">
        <v>11849706</v>
      </c>
      <c r="BI245" s="115">
        <v>13508969</v>
      </c>
      <c r="BJ245" s="84">
        <v>13508969</v>
      </c>
      <c r="BK245" s="131">
        <v>13471871</v>
      </c>
      <c r="BL245" s="86">
        <v>13471871</v>
      </c>
      <c r="BM245" s="88">
        <v>13436101</v>
      </c>
      <c r="BN245" s="83">
        <v>13471871</v>
      </c>
      <c r="BO245" s="115">
        <v>13925778</v>
      </c>
      <c r="BP245" s="84">
        <v>13925778</v>
      </c>
    </row>
    <row r="246" spans="1:68" x14ac:dyDescent="0.25">
      <c r="A246" s="7" t="s">
        <v>510</v>
      </c>
      <c r="B246" s="4" t="s">
        <v>499</v>
      </c>
      <c r="C246" s="21" t="s">
        <v>511</v>
      </c>
      <c r="D246" s="62">
        <v>3044372</v>
      </c>
      <c r="E246" s="63">
        <v>3363816</v>
      </c>
      <c r="F246" s="63">
        <v>4641595</v>
      </c>
      <c r="G246" s="27">
        <f t="shared" si="24"/>
        <v>0.19999962434800903</v>
      </c>
      <c r="H246" s="68">
        <v>3048471</v>
      </c>
      <c r="I246" s="69">
        <v>3711979</v>
      </c>
      <c r="J246" s="69">
        <v>4817827</v>
      </c>
      <c r="K246" s="45">
        <f t="shared" si="25"/>
        <v>0.37413297771863396</v>
      </c>
      <c r="L246" s="62">
        <v>3048471</v>
      </c>
      <c r="M246" s="63">
        <v>3723859</v>
      </c>
      <c r="N246" s="63">
        <v>6222265</v>
      </c>
      <c r="O246" s="27">
        <f t="shared" si="26"/>
        <v>0.21280146096438521</v>
      </c>
      <c r="P246" s="68">
        <v>3048471</v>
      </c>
      <c r="Q246" s="69">
        <v>3723859</v>
      </c>
      <c r="R246" s="69">
        <v>5672198</v>
      </c>
      <c r="S246" s="45">
        <f t="shared" si="27"/>
        <v>0.25741550092673515</v>
      </c>
      <c r="T246" s="62">
        <v>3723859</v>
      </c>
      <c r="U246" s="63">
        <v>3723859</v>
      </c>
      <c r="V246" s="63">
        <v>4729412</v>
      </c>
      <c r="W246" s="27">
        <f t="shared" si="28"/>
        <v>0</v>
      </c>
      <c r="X246" s="74">
        <v>3723859</v>
      </c>
      <c r="Y246" s="69">
        <v>3746202</v>
      </c>
      <c r="Z246" s="69">
        <v>4673158</v>
      </c>
      <c r="AA246" s="40">
        <f t="shared" si="29"/>
        <v>2.3536314691156315E-2</v>
      </c>
      <c r="AB246" s="26">
        <v>3746202</v>
      </c>
      <c r="AC246" s="14">
        <v>3757440</v>
      </c>
      <c r="AD246" s="14">
        <v>4706301</v>
      </c>
      <c r="AE246" s="15">
        <f t="shared" si="30"/>
        <v>0.42906044722728831</v>
      </c>
      <c r="AF246" s="27">
        <f t="shared" si="31"/>
        <v>1.1705042917449138E-2</v>
      </c>
      <c r="AG246" s="77">
        <v>3757440</v>
      </c>
      <c r="AH246" s="78">
        <v>3789378</v>
      </c>
      <c r="AI246" s="79">
        <v>4361687</v>
      </c>
      <c r="AJ246" s="80">
        <v>3789378</v>
      </c>
      <c r="AK246" s="81">
        <v>3803398</v>
      </c>
      <c r="AL246" s="82">
        <v>4517218</v>
      </c>
      <c r="AM246" s="77">
        <v>3803398</v>
      </c>
      <c r="AN246" s="78">
        <v>3902022</v>
      </c>
      <c r="AO246" s="79">
        <v>4461652</v>
      </c>
      <c r="AP246" s="83">
        <v>3901861</v>
      </c>
      <c r="AQ246" s="115">
        <v>4031525</v>
      </c>
      <c r="AR246" s="84">
        <v>4339969</v>
      </c>
      <c r="AS246" s="85">
        <v>4031610</v>
      </c>
      <c r="AT246" s="85">
        <v>4182306</v>
      </c>
      <c r="AU246" s="87">
        <v>4482872</v>
      </c>
      <c r="AV246" s="83">
        <v>4182313</v>
      </c>
      <c r="AW246" s="115">
        <v>4312569</v>
      </c>
      <c r="AX246" s="84">
        <v>4497626</v>
      </c>
      <c r="AY246" s="131">
        <v>4312569</v>
      </c>
      <c r="AZ246" s="86">
        <v>4312569</v>
      </c>
      <c r="BA246" s="88">
        <v>5036847</v>
      </c>
      <c r="BB246" s="83">
        <v>4312569</v>
      </c>
      <c r="BC246" s="115">
        <v>4543987</v>
      </c>
      <c r="BD246" s="84">
        <v>5160876</v>
      </c>
      <c r="BE246" s="131">
        <v>4565580</v>
      </c>
      <c r="BF246" s="86">
        <v>4951662</v>
      </c>
      <c r="BG246" s="88">
        <v>5337743</v>
      </c>
      <c r="BH246" s="83">
        <v>4946178</v>
      </c>
      <c r="BI246" s="115">
        <v>5527335</v>
      </c>
      <c r="BJ246" s="84">
        <v>5527335</v>
      </c>
      <c r="BK246" s="131">
        <v>5494863</v>
      </c>
      <c r="BL246" s="86">
        <v>5494863</v>
      </c>
      <c r="BM246" s="88">
        <v>5284630</v>
      </c>
      <c r="BN246" s="83">
        <v>5494863</v>
      </c>
      <c r="BO246" s="115">
        <v>5604760</v>
      </c>
      <c r="BP246" s="84">
        <v>5421463</v>
      </c>
    </row>
    <row r="247" spans="1:68" x14ac:dyDescent="0.25">
      <c r="A247" s="7" t="s">
        <v>512</v>
      </c>
      <c r="B247" s="4" t="s">
        <v>499</v>
      </c>
      <c r="C247" s="21" t="s">
        <v>513</v>
      </c>
      <c r="D247" s="62">
        <v>13734215</v>
      </c>
      <c r="E247" s="63">
        <v>14492032</v>
      </c>
      <c r="F247" s="63">
        <v>17523303</v>
      </c>
      <c r="G247" s="27">
        <f t="shared" si="24"/>
        <v>0.19999984165055021</v>
      </c>
      <c r="H247" s="68">
        <v>13734215</v>
      </c>
      <c r="I247" s="69">
        <v>15137300</v>
      </c>
      <c r="J247" s="69">
        <v>17475776</v>
      </c>
      <c r="K247" s="45">
        <f t="shared" si="25"/>
        <v>0.37499989977445242</v>
      </c>
      <c r="L247" s="62">
        <v>13734215</v>
      </c>
      <c r="M247" s="63">
        <v>15158583</v>
      </c>
      <c r="N247" s="63">
        <v>18484297</v>
      </c>
      <c r="O247" s="27">
        <f t="shared" si="26"/>
        <v>0.29986177080732501</v>
      </c>
      <c r="P247" s="68">
        <v>13734215</v>
      </c>
      <c r="Q247" s="69">
        <v>15158583</v>
      </c>
      <c r="R247" s="69">
        <v>18771871</v>
      </c>
      <c r="S247" s="45">
        <f t="shared" si="27"/>
        <v>0.28274419690427455</v>
      </c>
      <c r="T247" s="62">
        <v>15158583</v>
      </c>
      <c r="U247" s="63">
        <v>15158583</v>
      </c>
      <c r="V247" s="63">
        <v>18411854</v>
      </c>
      <c r="W247" s="27">
        <f t="shared" si="28"/>
        <v>0</v>
      </c>
      <c r="X247" s="74">
        <v>15158583</v>
      </c>
      <c r="Y247" s="69">
        <v>15249534</v>
      </c>
      <c r="Z247" s="69">
        <v>18480628</v>
      </c>
      <c r="AA247" s="40">
        <f t="shared" si="29"/>
        <v>2.737801564999872E-2</v>
      </c>
      <c r="AB247" s="26">
        <v>15249534</v>
      </c>
      <c r="AC247" s="14">
        <v>15295282</v>
      </c>
      <c r="AD247" s="14">
        <v>17738794</v>
      </c>
      <c r="AE247" s="15">
        <f t="shared" si="30"/>
        <v>0.38982050297921456</v>
      </c>
      <c r="AF247" s="27">
        <f t="shared" si="31"/>
        <v>1.8378152543326129E-2</v>
      </c>
      <c r="AG247" s="77">
        <v>15295282</v>
      </c>
      <c r="AH247" s="78">
        <v>15425291</v>
      </c>
      <c r="AI247" s="79">
        <v>17450093</v>
      </c>
      <c r="AJ247" s="80">
        <v>15425291</v>
      </c>
      <c r="AK247" s="81">
        <v>15511937</v>
      </c>
      <c r="AL247" s="82">
        <v>17249049</v>
      </c>
      <c r="AM247" s="77">
        <v>15511390</v>
      </c>
      <c r="AN247" s="78">
        <v>15851747</v>
      </c>
      <c r="AO247" s="79">
        <v>17035370</v>
      </c>
      <c r="AP247" s="83">
        <v>15851865</v>
      </c>
      <c r="AQ247" s="115">
        <v>16347339</v>
      </c>
      <c r="AR247" s="84">
        <v>16750956</v>
      </c>
      <c r="AS247" s="85">
        <v>16347980</v>
      </c>
      <c r="AT247" s="85">
        <v>16658591</v>
      </c>
      <c r="AU247" s="87">
        <v>17240755</v>
      </c>
      <c r="AV247" s="83">
        <v>16658592</v>
      </c>
      <c r="AW247" s="115">
        <v>17195731</v>
      </c>
      <c r="AX247" s="84">
        <v>17510917</v>
      </c>
      <c r="AY247" s="131">
        <v>17195732</v>
      </c>
      <c r="AZ247" s="86">
        <v>17195732</v>
      </c>
      <c r="BA247" s="88">
        <v>17450555</v>
      </c>
      <c r="BB247" s="83">
        <v>17195732</v>
      </c>
      <c r="BC247" s="115">
        <v>17752185</v>
      </c>
      <c r="BD247" s="84">
        <v>17672860</v>
      </c>
      <c r="BE247" s="131">
        <v>17757675</v>
      </c>
      <c r="BF247" s="86">
        <v>18290405</v>
      </c>
      <c r="BG247" s="88">
        <v>17243372</v>
      </c>
      <c r="BH247" s="83">
        <v>18290405</v>
      </c>
      <c r="BI247" s="115">
        <v>18839117</v>
      </c>
      <c r="BJ247" s="84">
        <v>18747562</v>
      </c>
      <c r="BK247" s="131">
        <v>18839117</v>
      </c>
      <c r="BL247" s="86">
        <v>18839117</v>
      </c>
      <c r="BM247" s="88">
        <v>18410292</v>
      </c>
      <c r="BN247" s="83">
        <v>18839117</v>
      </c>
      <c r="BO247" s="115">
        <v>19215899</v>
      </c>
      <c r="BP247" s="84">
        <v>17181440</v>
      </c>
    </row>
    <row r="248" spans="1:68" x14ac:dyDescent="0.25">
      <c r="A248" s="7" t="s">
        <v>514</v>
      </c>
      <c r="B248" s="4" t="s">
        <v>499</v>
      </c>
      <c r="C248" s="21" t="s">
        <v>515</v>
      </c>
      <c r="D248" s="62">
        <v>3875674</v>
      </c>
      <c r="E248" s="63">
        <v>4225152</v>
      </c>
      <c r="F248" s="63">
        <v>5623065</v>
      </c>
      <c r="G248" s="27">
        <f t="shared" si="24"/>
        <v>0.19999988554364764</v>
      </c>
      <c r="H248" s="68">
        <v>3875674</v>
      </c>
      <c r="I248" s="69">
        <v>4440231</v>
      </c>
      <c r="J248" s="69">
        <v>5381160</v>
      </c>
      <c r="K248" s="45">
        <f t="shared" si="25"/>
        <v>0.37499983394066766</v>
      </c>
      <c r="L248" s="62">
        <v>3875674</v>
      </c>
      <c r="M248" s="63">
        <v>4442335</v>
      </c>
      <c r="N248" s="63">
        <v>5141023</v>
      </c>
      <c r="O248" s="27">
        <f t="shared" si="26"/>
        <v>0.44782980821891827</v>
      </c>
      <c r="P248" s="68">
        <v>3875674</v>
      </c>
      <c r="Q248" s="69">
        <v>4442335</v>
      </c>
      <c r="R248" s="69">
        <v>5093099</v>
      </c>
      <c r="S248" s="45">
        <f t="shared" si="27"/>
        <v>0.46545865248372592</v>
      </c>
      <c r="T248" s="62">
        <v>4442335</v>
      </c>
      <c r="U248" s="63">
        <v>4442335</v>
      </c>
      <c r="V248" s="63">
        <v>5446441</v>
      </c>
      <c r="W248" s="27">
        <f t="shared" si="28"/>
        <v>0</v>
      </c>
      <c r="X248" s="74">
        <v>4442335</v>
      </c>
      <c r="Y248" s="69">
        <v>4468989</v>
      </c>
      <c r="Z248" s="69">
        <v>5534734</v>
      </c>
      <c r="AA248" s="40">
        <f t="shared" si="29"/>
        <v>2.4399509702956519E-2</v>
      </c>
      <c r="AB248" s="26">
        <v>4468989</v>
      </c>
      <c r="AC248" s="14">
        <v>4482395</v>
      </c>
      <c r="AD248" s="14">
        <v>5668453</v>
      </c>
      <c r="AE248" s="15">
        <f t="shared" si="30"/>
        <v>0.3384248699923415</v>
      </c>
      <c r="AF248" s="27">
        <f t="shared" si="31"/>
        <v>1.1176658907645414E-2</v>
      </c>
      <c r="AG248" s="77">
        <v>4482395</v>
      </c>
      <c r="AH248" s="78">
        <v>4520892</v>
      </c>
      <c r="AI248" s="79">
        <v>5375613</v>
      </c>
      <c r="AJ248" s="80">
        <v>4520495</v>
      </c>
      <c r="AK248" s="81">
        <v>4540697</v>
      </c>
      <c r="AL248" s="82">
        <v>4945728</v>
      </c>
      <c r="AM248" s="77">
        <v>4540597</v>
      </c>
      <c r="AN248" s="78">
        <v>4668135</v>
      </c>
      <c r="AO248" s="79">
        <v>4616343</v>
      </c>
      <c r="AP248" s="83">
        <v>4668135</v>
      </c>
      <c r="AQ248" s="115">
        <v>4824517</v>
      </c>
      <c r="AR248" s="84">
        <v>4813875</v>
      </c>
      <c r="AS248" s="85">
        <v>4824518</v>
      </c>
      <c r="AT248" s="85">
        <v>5030490</v>
      </c>
      <c r="AU248" s="87">
        <v>4956810</v>
      </c>
      <c r="AV248" s="83">
        <v>5030491</v>
      </c>
      <c r="AW248" s="115">
        <v>5224668</v>
      </c>
      <c r="AX248" s="84">
        <v>4944000</v>
      </c>
      <c r="AY248" s="131">
        <v>5224669</v>
      </c>
      <c r="AZ248" s="86">
        <v>5224669</v>
      </c>
      <c r="BA248" s="88">
        <v>5265043</v>
      </c>
      <c r="BB248" s="83">
        <v>5224669</v>
      </c>
      <c r="BC248" s="115">
        <v>5381409</v>
      </c>
      <c r="BD248" s="84">
        <v>5247043</v>
      </c>
      <c r="BE248" s="131">
        <v>5381409</v>
      </c>
      <c r="BF248" s="86">
        <v>5542851</v>
      </c>
      <c r="BG248" s="88">
        <v>5502030</v>
      </c>
      <c r="BH248" s="83">
        <v>5542851</v>
      </c>
      <c r="BI248" s="115">
        <v>6007778</v>
      </c>
      <c r="BJ248" s="84">
        <v>6007778</v>
      </c>
      <c r="BK248" s="131">
        <v>5973432</v>
      </c>
      <c r="BL248" s="86">
        <v>6257430</v>
      </c>
      <c r="BM248" s="88">
        <v>6257430</v>
      </c>
      <c r="BN248" s="83">
        <v>6203766</v>
      </c>
      <c r="BO248" s="115">
        <v>6536727</v>
      </c>
      <c r="BP248" s="84">
        <v>6536727</v>
      </c>
    </row>
    <row r="249" spans="1:68" x14ac:dyDescent="0.25">
      <c r="A249" s="7" t="s">
        <v>516</v>
      </c>
      <c r="B249" s="4" t="s">
        <v>499</v>
      </c>
      <c r="C249" s="21" t="s">
        <v>517</v>
      </c>
      <c r="D249" s="62">
        <v>11373403</v>
      </c>
      <c r="E249" s="63">
        <v>11898363</v>
      </c>
      <c r="F249" s="63">
        <v>13998207</v>
      </c>
      <c r="G249" s="27">
        <f t="shared" si="24"/>
        <v>0.19999969521533797</v>
      </c>
      <c r="H249" s="68">
        <v>11364477</v>
      </c>
      <c r="I249" s="69">
        <v>12239504</v>
      </c>
      <c r="J249" s="69">
        <v>13586427</v>
      </c>
      <c r="K249" s="45">
        <f t="shared" si="25"/>
        <v>0.39539878464942091</v>
      </c>
      <c r="L249" s="62">
        <v>11364477</v>
      </c>
      <c r="M249" s="63">
        <v>12239504</v>
      </c>
      <c r="N249" s="63">
        <v>14274024</v>
      </c>
      <c r="O249" s="27">
        <f t="shared" si="26"/>
        <v>0.30074338032690312</v>
      </c>
      <c r="P249" s="68">
        <v>11364477</v>
      </c>
      <c r="Q249" s="69">
        <v>12239504</v>
      </c>
      <c r="R249" s="69">
        <v>14123479</v>
      </c>
      <c r="S249" s="45">
        <f t="shared" si="27"/>
        <v>0.31715344896451686</v>
      </c>
      <c r="T249" s="62">
        <v>12239504</v>
      </c>
      <c r="U249" s="63">
        <v>12239504</v>
      </c>
      <c r="V249" s="63">
        <v>13836758</v>
      </c>
      <c r="W249" s="27">
        <f t="shared" si="28"/>
        <v>0</v>
      </c>
      <c r="X249" s="74">
        <v>12239504</v>
      </c>
      <c r="Y249" s="69">
        <v>12312941</v>
      </c>
      <c r="Z249" s="69">
        <v>13558296</v>
      </c>
      <c r="AA249" s="40">
        <f t="shared" si="29"/>
        <v>5.5685051168038631E-2</v>
      </c>
      <c r="AB249" s="26">
        <v>12312941</v>
      </c>
      <c r="AC249" s="14">
        <v>12349879</v>
      </c>
      <c r="AD249" s="14">
        <v>11834246</v>
      </c>
      <c r="AE249" s="15">
        <f t="shared" si="30"/>
        <v>2.1188908153102033</v>
      </c>
      <c r="AF249" s="27">
        <f t="shared" si="31"/>
        <v>-7.7163956172510678E-2</v>
      </c>
      <c r="AG249" s="77">
        <v>12349879</v>
      </c>
      <c r="AH249" s="78">
        <v>12454852</v>
      </c>
      <c r="AI249" s="79">
        <v>11608958</v>
      </c>
      <c r="AJ249" s="80">
        <v>12454852</v>
      </c>
      <c r="AK249" s="81">
        <v>12500934</v>
      </c>
      <c r="AL249" s="82">
        <v>11436579</v>
      </c>
      <c r="AM249" s="77">
        <v>12500934</v>
      </c>
      <c r="AN249" s="78">
        <v>12607191</v>
      </c>
      <c r="AO249" s="79">
        <v>10803752</v>
      </c>
      <c r="AP249" s="83">
        <v>12607191</v>
      </c>
      <c r="AQ249" s="115">
        <v>12952628</v>
      </c>
      <c r="AR249" s="84">
        <v>10646904</v>
      </c>
      <c r="AS249" s="85">
        <v>12952628</v>
      </c>
      <c r="AT249" s="85">
        <v>13198727</v>
      </c>
      <c r="AU249" s="87">
        <v>11335364</v>
      </c>
      <c r="AV249" s="83">
        <v>13198728</v>
      </c>
      <c r="AW249" s="115">
        <v>13360061</v>
      </c>
      <c r="AX249" s="84">
        <v>12170269</v>
      </c>
      <c r="AY249" s="131">
        <v>13360062</v>
      </c>
      <c r="AZ249" s="86">
        <v>13360062</v>
      </c>
      <c r="BA249" s="88">
        <v>13042036</v>
      </c>
      <c r="BB249" s="83">
        <v>13360062</v>
      </c>
      <c r="BC249" s="115">
        <v>13713275</v>
      </c>
      <c r="BD249" s="84">
        <v>12757838</v>
      </c>
      <c r="BE249" s="131">
        <v>13718502</v>
      </c>
      <c r="BF249" s="86">
        <v>14130057</v>
      </c>
      <c r="BG249" s="88">
        <v>12944464</v>
      </c>
      <c r="BH249" s="83">
        <v>14130057</v>
      </c>
      <c r="BI249" s="115">
        <v>14553958</v>
      </c>
      <c r="BJ249" s="84">
        <v>13896855</v>
      </c>
      <c r="BK249" s="131">
        <v>14553958</v>
      </c>
      <c r="BL249" s="86">
        <v>14803077</v>
      </c>
      <c r="BM249" s="88">
        <v>14803077</v>
      </c>
      <c r="BN249" s="83">
        <v>14784966</v>
      </c>
      <c r="BO249" s="115">
        <v>16039174</v>
      </c>
      <c r="BP249" s="84">
        <v>16039174</v>
      </c>
    </row>
    <row r="250" spans="1:68" x14ac:dyDescent="0.25">
      <c r="A250" s="7" t="s">
        <v>518</v>
      </c>
      <c r="B250" s="4" t="s">
        <v>520</v>
      </c>
      <c r="C250" s="21" t="s">
        <v>519</v>
      </c>
      <c r="D250" s="62">
        <v>4131852</v>
      </c>
      <c r="E250" s="63">
        <v>5164815</v>
      </c>
      <c r="F250" s="63">
        <v>9971236</v>
      </c>
      <c r="G250" s="27">
        <f t="shared" si="24"/>
        <v>0.17689588490840816</v>
      </c>
      <c r="H250" s="68">
        <v>4125624</v>
      </c>
      <c r="I250" s="69">
        <v>5930584</v>
      </c>
      <c r="J250" s="69">
        <v>10301549</v>
      </c>
      <c r="K250" s="45">
        <f t="shared" si="25"/>
        <v>0.29255245435877969</v>
      </c>
      <c r="L250" s="62">
        <v>4125624</v>
      </c>
      <c r="M250" s="63">
        <v>5930584</v>
      </c>
      <c r="N250" s="63">
        <v>11988793</v>
      </c>
      <c r="O250" s="27">
        <f t="shared" si="26"/>
        <v>0.22954612828491922</v>
      </c>
      <c r="P250" s="68">
        <v>4125624</v>
      </c>
      <c r="Q250" s="69">
        <v>5930584</v>
      </c>
      <c r="R250" s="69">
        <v>11953413</v>
      </c>
      <c r="S250" s="45">
        <f t="shared" si="27"/>
        <v>0.23058362968138257</v>
      </c>
      <c r="T250" s="62">
        <v>5930584</v>
      </c>
      <c r="U250" s="63">
        <v>5930584</v>
      </c>
      <c r="V250" s="63">
        <v>13702323</v>
      </c>
      <c r="W250" s="27">
        <f t="shared" si="28"/>
        <v>0</v>
      </c>
      <c r="X250" s="74">
        <v>5930584</v>
      </c>
      <c r="Y250" s="69">
        <v>6063652</v>
      </c>
      <c r="Z250" s="69">
        <v>13758124</v>
      </c>
      <c r="AA250" s="40">
        <f t="shared" si="29"/>
        <v>1.6999977004269539E-2</v>
      </c>
      <c r="AB250" s="26">
        <v>6063852</v>
      </c>
      <c r="AC250" s="14">
        <v>6082043</v>
      </c>
      <c r="AD250" s="14">
        <v>13582950</v>
      </c>
      <c r="AE250" s="15">
        <f t="shared" si="30"/>
        <v>0.20634544261418092</v>
      </c>
      <c r="AF250" s="27">
        <f t="shared" si="31"/>
        <v>2.4193061454977714E-3</v>
      </c>
      <c r="AG250" s="77">
        <v>6057541</v>
      </c>
      <c r="AH250" s="78">
        <v>6379058</v>
      </c>
      <c r="AI250" s="79">
        <v>13517351</v>
      </c>
      <c r="AJ250" s="80">
        <v>6381534</v>
      </c>
      <c r="AK250" s="81">
        <v>6455175</v>
      </c>
      <c r="AL250" s="82">
        <v>13745634</v>
      </c>
      <c r="AM250" s="77">
        <v>6455607</v>
      </c>
      <c r="AN250" s="78">
        <v>6455607</v>
      </c>
      <c r="AO250" s="79">
        <v>14650480</v>
      </c>
      <c r="AP250" s="83">
        <v>6455235</v>
      </c>
      <c r="AQ250" s="115">
        <v>7580834</v>
      </c>
      <c r="AR250" s="84">
        <v>13972544</v>
      </c>
      <c r="AS250" s="85">
        <v>7585118</v>
      </c>
      <c r="AT250" s="85">
        <v>7955740</v>
      </c>
      <c r="AU250" s="87">
        <v>14823866</v>
      </c>
      <c r="AV250" s="83">
        <v>7960930</v>
      </c>
      <c r="AW250" s="115">
        <v>8210679</v>
      </c>
      <c r="AX250" s="84">
        <v>16279034</v>
      </c>
      <c r="AY250" s="131">
        <v>8209392</v>
      </c>
      <c r="AZ250" s="86">
        <v>8209392</v>
      </c>
      <c r="BA250" s="88">
        <v>16651171</v>
      </c>
      <c r="BB250" s="83">
        <v>8209392</v>
      </c>
      <c r="BC250" s="115">
        <v>10369531</v>
      </c>
      <c r="BD250" s="84">
        <v>16438493</v>
      </c>
      <c r="BE250" s="131">
        <v>10276462</v>
      </c>
      <c r="BF250" s="86">
        <v>13222604</v>
      </c>
      <c r="BG250" s="88">
        <v>16168746</v>
      </c>
      <c r="BH250" s="83">
        <v>13169600</v>
      </c>
      <c r="BI250" s="115">
        <v>19087363</v>
      </c>
      <c r="BJ250" s="84">
        <v>19087363</v>
      </c>
      <c r="BK250" s="131">
        <v>19057131</v>
      </c>
      <c r="BL250" s="86">
        <v>19805197</v>
      </c>
      <c r="BM250" s="88">
        <v>19805197</v>
      </c>
      <c r="BN250" s="83">
        <v>19877630</v>
      </c>
      <c r="BO250" s="115">
        <v>20506868</v>
      </c>
      <c r="BP250" s="84">
        <v>20506868</v>
      </c>
    </row>
    <row r="251" spans="1:68" x14ac:dyDescent="0.25">
      <c r="A251" s="7" t="s">
        <v>521</v>
      </c>
      <c r="B251" s="4" t="s">
        <v>520</v>
      </c>
      <c r="C251" s="21" t="s">
        <v>522</v>
      </c>
      <c r="D251" s="62">
        <v>16131648</v>
      </c>
      <c r="E251" s="63">
        <v>18511583</v>
      </c>
      <c r="F251" s="63">
        <v>28031325</v>
      </c>
      <c r="G251" s="27">
        <f t="shared" si="24"/>
        <v>0.19999996638564224</v>
      </c>
      <c r="H251" s="68">
        <v>16096613</v>
      </c>
      <c r="I251" s="69">
        <v>20664706</v>
      </c>
      <c r="J251" s="69">
        <v>28278196</v>
      </c>
      <c r="K251" s="45">
        <f t="shared" si="25"/>
        <v>0.37608158301436756</v>
      </c>
      <c r="L251" s="62">
        <v>16096613</v>
      </c>
      <c r="M251" s="63">
        <v>20703289</v>
      </c>
      <c r="N251" s="63">
        <v>30635717</v>
      </c>
      <c r="O251" s="27">
        <f t="shared" si="26"/>
        <v>0.31684731053577991</v>
      </c>
      <c r="P251" s="68">
        <v>16096613</v>
      </c>
      <c r="Q251" s="69">
        <v>20703289</v>
      </c>
      <c r="R251" s="69">
        <v>30555274</v>
      </c>
      <c r="S251" s="45">
        <f t="shared" si="27"/>
        <v>0.31861013962496249</v>
      </c>
      <c r="T251" s="62">
        <v>20703289</v>
      </c>
      <c r="U251" s="63">
        <v>20703289</v>
      </c>
      <c r="V251" s="63">
        <v>28606121</v>
      </c>
      <c r="W251" s="27">
        <f t="shared" si="28"/>
        <v>0</v>
      </c>
      <c r="X251" s="74">
        <v>20703289</v>
      </c>
      <c r="Y251" s="69">
        <v>20842767</v>
      </c>
      <c r="Z251" s="69">
        <v>28907929</v>
      </c>
      <c r="AA251" s="40">
        <f t="shared" si="29"/>
        <v>1.6999892743618246E-2</v>
      </c>
      <c r="AB251" s="26">
        <v>20842684</v>
      </c>
      <c r="AC251" s="14">
        <v>20905212</v>
      </c>
      <c r="AD251" s="14">
        <v>27841489</v>
      </c>
      <c r="AE251" s="15">
        <f t="shared" si="30"/>
        <v>0.40765404073377254</v>
      </c>
      <c r="AF251" s="27">
        <f t="shared" si="31"/>
        <v>8.934096606492109E-3</v>
      </c>
      <c r="AG251" s="77">
        <v>20905212</v>
      </c>
      <c r="AH251" s="78">
        <v>21213688</v>
      </c>
      <c r="AI251" s="79">
        <v>28062443</v>
      </c>
      <c r="AJ251" s="80">
        <v>21212972</v>
      </c>
      <c r="AK251" s="81">
        <v>21291459</v>
      </c>
      <c r="AL251" s="82">
        <v>26730755</v>
      </c>
      <c r="AM251" s="77">
        <v>21291459</v>
      </c>
      <c r="AN251" s="78">
        <v>21429853</v>
      </c>
      <c r="AO251" s="79">
        <v>26480498</v>
      </c>
      <c r="AP251" s="83">
        <v>21429853</v>
      </c>
      <c r="AQ251" s="115">
        <v>22017030</v>
      </c>
      <c r="AR251" s="84">
        <v>26753251</v>
      </c>
      <c r="AS251" s="85">
        <v>22017031</v>
      </c>
      <c r="AT251" s="85">
        <v>22657832</v>
      </c>
      <c r="AU251" s="87">
        <v>27511915</v>
      </c>
      <c r="AV251" s="83">
        <v>22654430</v>
      </c>
      <c r="AW251" s="115">
        <v>23017036</v>
      </c>
      <c r="AX251" s="84">
        <v>28022947</v>
      </c>
      <c r="AY251" s="131">
        <v>23015896</v>
      </c>
      <c r="AZ251" s="86">
        <v>23015896</v>
      </c>
      <c r="BA251" s="88">
        <v>27944473</v>
      </c>
      <c r="BB251" s="83">
        <v>23015896</v>
      </c>
      <c r="BC251" s="115">
        <v>24272984</v>
      </c>
      <c r="BD251" s="84">
        <v>27804803</v>
      </c>
      <c r="BE251" s="131">
        <v>24275849</v>
      </c>
      <c r="BF251" s="86">
        <v>26225513</v>
      </c>
      <c r="BG251" s="88">
        <v>28175176</v>
      </c>
      <c r="BH251" s="83">
        <v>26212973</v>
      </c>
      <c r="BI251" s="115">
        <v>32614253</v>
      </c>
      <c r="BJ251" s="84">
        <v>32614253</v>
      </c>
      <c r="BK251" s="131">
        <v>30617688</v>
      </c>
      <c r="BL251" s="86">
        <v>32066739</v>
      </c>
      <c r="BM251" s="88">
        <v>32066739</v>
      </c>
      <c r="BN251" s="83">
        <v>32054574</v>
      </c>
      <c r="BO251" s="115">
        <v>37598260</v>
      </c>
      <c r="BP251" s="84">
        <v>37598260</v>
      </c>
    </row>
    <row r="252" spans="1:68" x14ac:dyDescent="0.25">
      <c r="A252" s="7" t="s">
        <v>523</v>
      </c>
      <c r="B252" s="4" t="s">
        <v>520</v>
      </c>
      <c r="C252" s="21" t="s">
        <v>524</v>
      </c>
      <c r="D252" s="62">
        <v>43071204</v>
      </c>
      <c r="E252" s="63">
        <v>48909226</v>
      </c>
      <c r="F252" s="63">
        <v>72261317</v>
      </c>
      <c r="G252" s="27">
        <f t="shared" si="24"/>
        <v>0.19999997944509498</v>
      </c>
      <c r="H252" s="68">
        <v>42849242</v>
      </c>
      <c r="I252" s="69">
        <v>54931122</v>
      </c>
      <c r="J252" s="69">
        <v>75067591</v>
      </c>
      <c r="K252" s="45">
        <f t="shared" si="25"/>
        <v>0.37760138355621214</v>
      </c>
      <c r="L252" s="62">
        <v>42849242</v>
      </c>
      <c r="M252" s="63">
        <v>55007474</v>
      </c>
      <c r="N252" s="63">
        <v>82632491</v>
      </c>
      <c r="O252" s="27">
        <f t="shared" si="26"/>
        <v>0.30561184180809364</v>
      </c>
      <c r="P252" s="68">
        <v>42849242</v>
      </c>
      <c r="Q252" s="69">
        <v>55007474</v>
      </c>
      <c r="R252" s="69">
        <v>85186832</v>
      </c>
      <c r="S252" s="45">
        <f t="shared" si="27"/>
        <v>0.287173455078572</v>
      </c>
      <c r="T252" s="62">
        <v>55007474</v>
      </c>
      <c r="U252" s="63">
        <v>55007474</v>
      </c>
      <c r="V252" s="63">
        <v>90340466</v>
      </c>
      <c r="W252" s="27">
        <f t="shared" si="28"/>
        <v>0</v>
      </c>
      <c r="X252" s="74">
        <v>55007474</v>
      </c>
      <c r="Y252" s="69">
        <v>55623533</v>
      </c>
      <c r="Z252" s="69">
        <v>91246257</v>
      </c>
      <c r="AA252" s="40">
        <f t="shared" si="29"/>
        <v>1.6999991418034099E-2</v>
      </c>
      <c r="AB252" s="26">
        <v>55624295</v>
      </c>
      <c r="AC252" s="14">
        <v>55791167</v>
      </c>
      <c r="AD252" s="14">
        <v>84737278</v>
      </c>
      <c r="AE252" s="15">
        <f t="shared" si="30"/>
        <v>0.30528345435185472</v>
      </c>
      <c r="AF252" s="27">
        <f t="shared" si="31"/>
        <v>5.7318757064502802E-3</v>
      </c>
      <c r="AG252" s="77">
        <v>55791167</v>
      </c>
      <c r="AH252" s="78">
        <v>56838779</v>
      </c>
      <c r="AI252" s="79">
        <v>80097731</v>
      </c>
      <c r="AJ252" s="80">
        <v>56838210</v>
      </c>
      <c r="AK252" s="81">
        <v>57048511</v>
      </c>
      <c r="AL252" s="82">
        <v>76510736</v>
      </c>
      <c r="AM252" s="77">
        <v>57048511</v>
      </c>
      <c r="AN252" s="78">
        <v>57614773</v>
      </c>
      <c r="AO252" s="79">
        <v>73143210</v>
      </c>
      <c r="AP252" s="83">
        <v>57615932</v>
      </c>
      <c r="AQ252" s="115">
        <v>59194608</v>
      </c>
      <c r="AR252" s="84">
        <v>73411021</v>
      </c>
      <c r="AS252" s="85">
        <v>59194609</v>
      </c>
      <c r="AT252" s="85">
        <v>61467258</v>
      </c>
      <c r="AU252" s="87">
        <v>76915690</v>
      </c>
      <c r="AV252" s="83">
        <v>61468232</v>
      </c>
      <c r="AW252" s="115">
        <v>63195939</v>
      </c>
      <c r="AX252" s="84">
        <v>81198231</v>
      </c>
      <c r="AY252" s="131">
        <v>63197962</v>
      </c>
      <c r="AZ252" s="86">
        <v>63197962</v>
      </c>
      <c r="BA252" s="88">
        <v>89188638</v>
      </c>
      <c r="BB252" s="83">
        <v>63197962</v>
      </c>
      <c r="BC252" s="115">
        <v>72364002</v>
      </c>
      <c r="BD252" s="84">
        <v>98116212</v>
      </c>
      <c r="BE252" s="131">
        <v>72342509</v>
      </c>
      <c r="BF252" s="86">
        <v>87864689</v>
      </c>
      <c r="BG252" s="88">
        <v>103386869</v>
      </c>
      <c r="BH252" s="83">
        <v>87833360</v>
      </c>
      <c r="BI252" s="115">
        <v>106896685</v>
      </c>
      <c r="BJ252" s="84">
        <v>106896685</v>
      </c>
      <c r="BK252" s="131">
        <v>107410937</v>
      </c>
      <c r="BL252" s="86">
        <v>111197767</v>
      </c>
      <c r="BM252" s="88">
        <v>111197767</v>
      </c>
      <c r="BN252" s="83">
        <v>111152831</v>
      </c>
      <c r="BO252" s="115">
        <v>119095164</v>
      </c>
      <c r="BP252" s="84">
        <v>119095164</v>
      </c>
    </row>
    <row r="253" spans="1:68" x14ac:dyDescent="0.25">
      <c r="A253" s="7" t="s">
        <v>525</v>
      </c>
      <c r="B253" s="4" t="s">
        <v>520</v>
      </c>
      <c r="C253" s="21" t="s">
        <v>526</v>
      </c>
      <c r="D253" s="62">
        <v>9804945</v>
      </c>
      <c r="E253" s="63">
        <v>11522332</v>
      </c>
      <c r="F253" s="63">
        <v>18391883</v>
      </c>
      <c r="G253" s="27">
        <f t="shared" si="24"/>
        <v>0.19999993012643155</v>
      </c>
      <c r="H253" s="68">
        <v>9804945</v>
      </c>
      <c r="I253" s="69">
        <v>13252433</v>
      </c>
      <c r="J253" s="69">
        <v>19597751</v>
      </c>
      <c r="K253" s="45">
        <f t="shared" si="25"/>
        <v>0.35204291803595417</v>
      </c>
      <c r="L253" s="62">
        <v>9809836</v>
      </c>
      <c r="M253" s="63">
        <v>13253806</v>
      </c>
      <c r="N253" s="63">
        <v>23095389</v>
      </c>
      <c r="O253" s="27">
        <f t="shared" si="26"/>
        <v>0.25913129764513509</v>
      </c>
      <c r="P253" s="68">
        <v>9809836</v>
      </c>
      <c r="Q253" s="69">
        <v>13253806</v>
      </c>
      <c r="R253" s="69">
        <v>22890052</v>
      </c>
      <c r="S253" s="45">
        <f t="shared" si="27"/>
        <v>0.26329611070642872</v>
      </c>
      <c r="T253" s="62">
        <v>13253806</v>
      </c>
      <c r="U253" s="63">
        <v>13253806</v>
      </c>
      <c r="V253" s="63">
        <v>20861144</v>
      </c>
      <c r="W253" s="27">
        <f t="shared" si="28"/>
        <v>0</v>
      </c>
      <c r="X253" s="74">
        <v>13253806</v>
      </c>
      <c r="Y253" s="69">
        <v>13382168</v>
      </c>
      <c r="Z253" s="69">
        <v>20804545</v>
      </c>
      <c r="AA253" s="40">
        <f t="shared" si="29"/>
        <v>1.6999925437761788E-2</v>
      </c>
      <c r="AB253" s="26">
        <v>13382724</v>
      </c>
      <c r="AC253" s="14">
        <v>13422872</v>
      </c>
      <c r="AD253" s="14">
        <v>20729016</v>
      </c>
      <c r="AE253" s="15">
        <f t="shared" si="30"/>
        <v>0.3311885285256751</v>
      </c>
      <c r="AF253" s="27">
        <f t="shared" si="31"/>
        <v>5.4650699972176439E-3</v>
      </c>
      <c r="AG253" s="77">
        <v>13422872</v>
      </c>
      <c r="AH253" s="78">
        <v>13600420</v>
      </c>
      <c r="AI253" s="79">
        <v>17542324</v>
      </c>
      <c r="AJ253" s="80">
        <v>13646799</v>
      </c>
      <c r="AK253" s="81">
        <v>13700939</v>
      </c>
      <c r="AL253" s="82">
        <v>19060810</v>
      </c>
      <c r="AM253" s="77">
        <v>13700101</v>
      </c>
      <c r="AN253" s="78">
        <v>13794668</v>
      </c>
      <c r="AO253" s="79">
        <v>18877866</v>
      </c>
      <c r="AP253" s="83">
        <v>13794660</v>
      </c>
      <c r="AQ253" s="115">
        <v>14223288</v>
      </c>
      <c r="AR253" s="84">
        <v>19220989</v>
      </c>
      <c r="AS253" s="85">
        <v>14218398</v>
      </c>
      <c r="AT253" s="85">
        <v>14888588</v>
      </c>
      <c r="AU253" s="87">
        <v>20443979</v>
      </c>
      <c r="AV253" s="83">
        <v>14887979</v>
      </c>
      <c r="AW253" s="115">
        <v>15331178</v>
      </c>
      <c r="AX253" s="84">
        <v>21690497</v>
      </c>
      <c r="AY253" s="131">
        <v>15330470</v>
      </c>
      <c r="AZ253" s="86">
        <v>15330470</v>
      </c>
      <c r="BA253" s="88">
        <v>22326111</v>
      </c>
      <c r="BB253" s="83">
        <v>15330470</v>
      </c>
      <c r="BC253" s="115">
        <v>17306501</v>
      </c>
      <c r="BD253" s="84">
        <v>22858210</v>
      </c>
      <c r="BE253" s="131">
        <v>17290165</v>
      </c>
      <c r="BF253" s="86">
        <v>20380099</v>
      </c>
      <c r="BG253" s="88">
        <v>23470032</v>
      </c>
      <c r="BH253" s="83">
        <v>20420833</v>
      </c>
      <c r="BI253" s="115">
        <v>24389332</v>
      </c>
      <c r="BJ253" s="84">
        <v>24389332</v>
      </c>
      <c r="BK253" s="131">
        <v>24208891</v>
      </c>
      <c r="BL253" s="86">
        <v>24836593</v>
      </c>
      <c r="BM253" s="88">
        <v>24836593</v>
      </c>
      <c r="BN253" s="83">
        <v>24759510</v>
      </c>
      <c r="BO253" s="115">
        <v>25717072</v>
      </c>
      <c r="BP253" s="84">
        <v>25717072</v>
      </c>
    </row>
    <row r="254" spans="1:68" x14ac:dyDescent="0.25">
      <c r="A254" s="7" t="s">
        <v>527</v>
      </c>
      <c r="B254" s="4" t="s">
        <v>520</v>
      </c>
      <c r="C254" s="21" t="s">
        <v>528</v>
      </c>
      <c r="D254" s="62">
        <v>11432603</v>
      </c>
      <c r="E254" s="63">
        <v>12720926</v>
      </c>
      <c r="F254" s="63">
        <v>17874218</v>
      </c>
      <c r="G254" s="27">
        <f t="shared" si="24"/>
        <v>0.2</v>
      </c>
      <c r="H254" s="68">
        <v>11432603</v>
      </c>
      <c r="I254" s="69">
        <v>13981619</v>
      </c>
      <c r="J254" s="69">
        <v>18229981</v>
      </c>
      <c r="K254" s="45">
        <f t="shared" si="25"/>
        <v>0.37499988966333786</v>
      </c>
      <c r="L254" s="62">
        <v>11447809</v>
      </c>
      <c r="M254" s="63">
        <v>13989470</v>
      </c>
      <c r="N254" s="63">
        <v>21711035</v>
      </c>
      <c r="O254" s="27">
        <f t="shared" si="26"/>
        <v>0.24728100550745483</v>
      </c>
      <c r="P254" s="68">
        <v>11447809</v>
      </c>
      <c r="Q254" s="69">
        <v>13989470</v>
      </c>
      <c r="R254" s="69">
        <v>21590937</v>
      </c>
      <c r="S254" s="45">
        <f t="shared" si="27"/>
        <v>0.25057960424042763</v>
      </c>
      <c r="T254" s="62">
        <v>13989470</v>
      </c>
      <c r="U254" s="63">
        <v>13989470</v>
      </c>
      <c r="V254" s="63">
        <v>20110344</v>
      </c>
      <c r="W254" s="27">
        <f t="shared" si="28"/>
        <v>0</v>
      </c>
      <c r="X254" s="74">
        <v>13989470</v>
      </c>
      <c r="Y254" s="69">
        <v>14082728</v>
      </c>
      <c r="Z254" s="69">
        <v>19475276</v>
      </c>
      <c r="AA254" s="40">
        <f t="shared" si="29"/>
        <v>1.6999872033389443E-2</v>
      </c>
      <c r="AB254" s="26">
        <v>14083056</v>
      </c>
      <c r="AC254" s="14">
        <v>14125305</v>
      </c>
      <c r="AD254" s="14">
        <v>18761032</v>
      </c>
      <c r="AE254" s="15">
        <f t="shared" si="30"/>
        <v>0.36743236510853827</v>
      </c>
      <c r="AF254" s="27">
        <f t="shared" si="31"/>
        <v>9.0314700203677836E-3</v>
      </c>
      <c r="AG254" s="77">
        <v>14125305</v>
      </c>
      <c r="AH254" s="78">
        <v>14325250</v>
      </c>
      <c r="AI254" s="79">
        <v>18764422</v>
      </c>
      <c r="AJ254" s="80">
        <v>14327265</v>
      </c>
      <c r="AK254" s="81">
        <v>14380275</v>
      </c>
      <c r="AL254" s="82">
        <v>19147567</v>
      </c>
      <c r="AM254" s="77">
        <v>14380275</v>
      </c>
      <c r="AN254" s="78">
        <v>14523219</v>
      </c>
      <c r="AO254" s="79">
        <v>19705152</v>
      </c>
      <c r="AP254" s="83">
        <v>14522782</v>
      </c>
      <c r="AQ254" s="115">
        <v>15011785</v>
      </c>
      <c r="AR254" s="84">
        <v>19984478</v>
      </c>
      <c r="AS254" s="85">
        <v>15011786</v>
      </c>
      <c r="AT254" s="85">
        <v>15736800</v>
      </c>
      <c r="AU254" s="87">
        <v>23065200</v>
      </c>
      <c r="AV254" s="83">
        <v>15738018</v>
      </c>
      <c r="AW254" s="115">
        <v>16312295</v>
      </c>
      <c r="AX254" s="84">
        <v>24638062</v>
      </c>
      <c r="AY254" s="131">
        <v>16313345</v>
      </c>
      <c r="AZ254" s="86">
        <v>16313345</v>
      </c>
      <c r="BA254" s="88">
        <v>26502734</v>
      </c>
      <c r="BB254" s="83">
        <v>16313345</v>
      </c>
      <c r="BC254" s="115">
        <v>19333855</v>
      </c>
      <c r="BD254" s="84">
        <v>27820050</v>
      </c>
      <c r="BE254" s="131">
        <v>19250025</v>
      </c>
      <c r="BF254" s="86">
        <v>24359067</v>
      </c>
      <c r="BG254" s="88">
        <v>29468109</v>
      </c>
      <c r="BH254" s="83">
        <v>24376724</v>
      </c>
      <c r="BI254" s="115">
        <v>32475236</v>
      </c>
      <c r="BJ254" s="84">
        <v>32475236</v>
      </c>
      <c r="BK254" s="131">
        <v>32426604</v>
      </c>
      <c r="BL254" s="86">
        <v>33282427</v>
      </c>
      <c r="BM254" s="88">
        <v>33282427</v>
      </c>
      <c r="BN254" s="83">
        <v>33255233</v>
      </c>
      <c r="BO254" s="115">
        <v>36372804</v>
      </c>
      <c r="BP254" s="84">
        <v>36372804</v>
      </c>
    </row>
    <row r="255" spans="1:68" x14ac:dyDescent="0.25">
      <c r="A255" s="7" t="s">
        <v>529</v>
      </c>
      <c r="B255" s="4" t="s">
        <v>520</v>
      </c>
      <c r="C255" s="21" t="s">
        <v>530</v>
      </c>
      <c r="D255" s="62">
        <v>6524038</v>
      </c>
      <c r="E255" s="63">
        <v>7257716</v>
      </c>
      <c r="F255" s="63">
        <v>10192432</v>
      </c>
      <c r="G255" s="27">
        <f t="shared" si="24"/>
        <v>0.19999978192091689</v>
      </c>
      <c r="H255" s="68">
        <v>6466589</v>
      </c>
      <c r="I255" s="69">
        <v>7905510</v>
      </c>
      <c r="J255" s="69">
        <v>10303713</v>
      </c>
      <c r="K255" s="45">
        <f t="shared" si="25"/>
        <v>0.38069966333084193</v>
      </c>
      <c r="L255" s="62">
        <v>6466589</v>
      </c>
      <c r="M255" s="63">
        <v>7931471</v>
      </c>
      <c r="N255" s="63">
        <v>11271557</v>
      </c>
      <c r="O255" s="27">
        <f t="shared" si="26"/>
        <v>0.30486821140119974</v>
      </c>
      <c r="P255" s="68">
        <v>6466589</v>
      </c>
      <c r="Q255" s="69">
        <v>7931471</v>
      </c>
      <c r="R255" s="69">
        <v>11248951</v>
      </c>
      <c r="S255" s="45">
        <f t="shared" si="27"/>
        <v>0.30630930908199755</v>
      </c>
      <c r="T255" s="62">
        <v>7931471</v>
      </c>
      <c r="U255" s="63">
        <v>7931471</v>
      </c>
      <c r="V255" s="63">
        <v>11301317</v>
      </c>
      <c r="W255" s="27">
        <f t="shared" si="28"/>
        <v>0</v>
      </c>
      <c r="X255" s="74">
        <v>7931471</v>
      </c>
      <c r="Y255" s="69">
        <v>7989836</v>
      </c>
      <c r="Z255" s="69">
        <v>11364722</v>
      </c>
      <c r="AA255" s="40">
        <f t="shared" si="29"/>
        <v>1.6999922231144767E-2</v>
      </c>
      <c r="AB255" s="26">
        <v>7989546</v>
      </c>
      <c r="AC255" s="14">
        <v>8013514</v>
      </c>
      <c r="AD255" s="14">
        <v>10633983</v>
      </c>
      <c r="AE255" s="15">
        <f t="shared" si="30"/>
        <v>0.3624077694470364</v>
      </c>
      <c r="AF255" s="27">
        <f t="shared" si="31"/>
        <v>9.06355492681429E-3</v>
      </c>
      <c r="AG255" s="77">
        <v>8002559</v>
      </c>
      <c r="AH255" s="78">
        <v>8108669</v>
      </c>
      <c r="AI255" s="79">
        <v>10464510</v>
      </c>
      <c r="AJ255" s="80">
        <v>8107267</v>
      </c>
      <c r="AK255" s="81">
        <v>8137263</v>
      </c>
      <c r="AL255" s="82">
        <v>10059374</v>
      </c>
      <c r="AM255" s="77">
        <v>8137263</v>
      </c>
      <c r="AN255" s="78">
        <v>8149764</v>
      </c>
      <c r="AO255" s="79">
        <v>9703670</v>
      </c>
      <c r="AP255" s="83">
        <v>8149764</v>
      </c>
      <c r="AQ255" s="115">
        <v>8373067</v>
      </c>
      <c r="AR255" s="84">
        <v>9739999</v>
      </c>
      <c r="AS255" s="85">
        <v>8373068</v>
      </c>
      <c r="AT255" s="85">
        <v>8532156</v>
      </c>
      <c r="AU255" s="87">
        <v>10220987</v>
      </c>
      <c r="AV255" s="83">
        <v>8532156</v>
      </c>
      <c r="AW255" s="115">
        <v>8625914</v>
      </c>
      <c r="AX255" s="84">
        <v>10157000</v>
      </c>
      <c r="AY255" s="131">
        <v>8625902</v>
      </c>
      <c r="AZ255" s="86">
        <v>8625902</v>
      </c>
      <c r="BA255" s="88">
        <v>10342059</v>
      </c>
      <c r="BB255" s="83">
        <v>8625902</v>
      </c>
      <c r="BC255" s="115">
        <v>9079843</v>
      </c>
      <c r="BD255" s="84">
        <v>10355202</v>
      </c>
      <c r="BE255" s="131">
        <v>9054776</v>
      </c>
      <c r="BF255" s="86">
        <v>9949281</v>
      </c>
      <c r="BG255" s="88">
        <v>10843786</v>
      </c>
      <c r="BH255" s="83">
        <v>9970605</v>
      </c>
      <c r="BI255" s="115">
        <v>11510131</v>
      </c>
      <c r="BJ255" s="84">
        <v>11510131</v>
      </c>
      <c r="BK255" s="131">
        <v>11495269</v>
      </c>
      <c r="BL255" s="86">
        <v>11684357</v>
      </c>
      <c r="BM255" s="88">
        <v>11684357</v>
      </c>
      <c r="BN255" s="83">
        <v>11674134</v>
      </c>
      <c r="BO255" s="115">
        <v>12180851</v>
      </c>
      <c r="BP255" s="84">
        <v>12180851</v>
      </c>
    </row>
    <row r="256" spans="1:68" x14ac:dyDescent="0.25">
      <c r="A256" s="7" t="s">
        <v>531</v>
      </c>
      <c r="B256" s="4" t="s">
        <v>520</v>
      </c>
      <c r="C256" s="21" t="s">
        <v>532</v>
      </c>
      <c r="D256" s="62">
        <v>15602103</v>
      </c>
      <c r="E256" s="63">
        <v>17271282</v>
      </c>
      <c r="F256" s="63">
        <v>23948001</v>
      </c>
      <c r="G256" s="27">
        <f t="shared" si="24"/>
        <v>0.19999992810839529</v>
      </c>
      <c r="H256" s="68">
        <v>15642330</v>
      </c>
      <c r="I256" s="69">
        <v>19034993</v>
      </c>
      <c r="J256" s="69">
        <v>24689433</v>
      </c>
      <c r="K256" s="45">
        <f t="shared" si="25"/>
        <v>0.37333991392411192</v>
      </c>
      <c r="L256" s="62">
        <v>15639161</v>
      </c>
      <c r="M256" s="63">
        <v>19028821</v>
      </c>
      <c r="N256" s="63">
        <v>28588779</v>
      </c>
      <c r="O256" s="27">
        <f t="shared" si="26"/>
        <v>0.26182160065667426</v>
      </c>
      <c r="P256" s="68">
        <v>15639161</v>
      </c>
      <c r="Q256" s="69">
        <v>19028821</v>
      </c>
      <c r="R256" s="69">
        <v>28612304</v>
      </c>
      <c r="S256" s="45">
        <f t="shared" si="27"/>
        <v>0.26128286722808808</v>
      </c>
      <c r="T256" s="62">
        <v>19028821</v>
      </c>
      <c r="U256" s="63">
        <v>19028821</v>
      </c>
      <c r="V256" s="63">
        <v>29133235</v>
      </c>
      <c r="W256" s="27">
        <f t="shared" si="28"/>
        <v>0</v>
      </c>
      <c r="X256" s="74">
        <v>19028821</v>
      </c>
      <c r="Y256" s="69">
        <v>19205418</v>
      </c>
      <c r="Z256" s="69">
        <v>29416908</v>
      </c>
      <c r="AA256" s="40">
        <f t="shared" si="29"/>
        <v>1.6999953889488988E-2</v>
      </c>
      <c r="AB256" s="26">
        <v>19204916</v>
      </c>
      <c r="AC256" s="14">
        <v>19262530</v>
      </c>
      <c r="AD256" s="14">
        <v>26844579</v>
      </c>
      <c r="AE256" s="15">
        <f t="shared" si="30"/>
        <v>0.32558904284074075</v>
      </c>
      <c r="AF256" s="27">
        <f t="shared" si="31"/>
        <v>7.5414321286161445E-3</v>
      </c>
      <c r="AG256" s="77">
        <v>19262530</v>
      </c>
      <c r="AH256" s="78">
        <v>19517498</v>
      </c>
      <c r="AI256" s="79">
        <v>25178281</v>
      </c>
      <c r="AJ256" s="80">
        <v>19519117</v>
      </c>
      <c r="AK256" s="81">
        <v>19591337</v>
      </c>
      <c r="AL256" s="82">
        <v>24178777</v>
      </c>
      <c r="AM256" s="77">
        <v>19591337</v>
      </c>
      <c r="AN256" s="78">
        <v>19787464</v>
      </c>
      <c r="AO256" s="79">
        <v>23388369</v>
      </c>
      <c r="AP256" s="83">
        <v>19787604</v>
      </c>
      <c r="AQ256" s="115">
        <v>20329784</v>
      </c>
      <c r="AR256" s="84">
        <v>23314999</v>
      </c>
      <c r="AS256" s="85">
        <v>20329784</v>
      </c>
      <c r="AT256" s="85">
        <v>20836733</v>
      </c>
      <c r="AU256" s="87">
        <v>24738971</v>
      </c>
      <c r="AV256" s="83">
        <v>20836734</v>
      </c>
      <c r="AW256" s="115">
        <v>21249885</v>
      </c>
      <c r="AX256" s="84">
        <v>25509792</v>
      </c>
      <c r="AY256" s="131">
        <v>21250290</v>
      </c>
      <c r="AZ256" s="86">
        <v>21250290</v>
      </c>
      <c r="BA256" s="88">
        <v>27133444</v>
      </c>
      <c r="BB256" s="83">
        <v>21250290</v>
      </c>
      <c r="BC256" s="115">
        <v>22873863</v>
      </c>
      <c r="BD256" s="84">
        <v>27435330</v>
      </c>
      <c r="BE256" s="131">
        <v>22875760</v>
      </c>
      <c r="BF256" s="86">
        <v>25187509</v>
      </c>
      <c r="BG256" s="88">
        <v>27499258</v>
      </c>
      <c r="BH256" s="83">
        <v>25100900</v>
      </c>
      <c r="BI256" s="115">
        <v>29700762</v>
      </c>
      <c r="BJ256" s="84">
        <v>29700762</v>
      </c>
      <c r="BK256" s="131">
        <v>29724375</v>
      </c>
      <c r="BL256" s="86">
        <v>30017157</v>
      </c>
      <c r="BM256" s="88">
        <v>30017157</v>
      </c>
      <c r="BN256" s="83">
        <v>30086399</v>
      </c>
      <c r="BO256" s="115">
        <v>31345543</v>
      </c>
      <c r="BP256" s="84">
        <v>31345543</v>
      </c>
    </row>
    <row r="257" spans="1:68" x14ac:dyDescent="0.25">
      <c r="A257" s="7" t="s">
        <v>533</v>
      </c>
      <c r="B257" s="4" t="s">
        <v>520</v>
      </c>
      <c r="C257" s="21" t="s">
        <v>534</v>
      </c>
      <c r="D257" s="62">
        <v>15886358</v>
      </c>
      <c r="E257" s="63">
        <v>17554720</v>
      </c>
      <c r="F257" s="63">
        <v>24228168</v>
      </c>
      <c r="G257" s="27">
        <f t="shared" si="24"/>
        <v>0.2</v>
      </c>
      <c r="H257" s="68">
        <v>15886358</v>
      </c>
      <c r="I257" s="69">
        <v>19425013</v>
      </c>
      <c r="J257" s="69">
        <v>25322772</v>
      </c>
      <c r="K257" s="45">
        <f t="shared" si="25"/>
        <v>0.37499997350688513</v>
      </c>
      <c r="L257" s="62">
        <v>15884219</v>
      </c>
      <c r="M257" s="63">
        <v>19474562</v>
      </c>
      <c r="N257" s="63">
        <v>28171316</v>
      </c>
      <c r="O257" s="27">
        <f t="shared" si="26"/>
        <v>0.29225521161732909</v>
      </c>
      <c r="P257" s="68">
        <v>15884219</v>
      </c>
      <c r="Q257" s="69">
        <v>19474562</v>
      </c>
      <c r="R257" s="69">
        <v>27959395</v>
      </c>
      <c r="S257" s="45">
        <f t="shared" si="27"/>
        <v>0.29733256061857816</v>
      </c>
      <c r="T257" s="62">
        <v>19474562</v>
      </c>
      <c r="U257" s="63">
        <v>19474562</v>
      </c>
      <c r="V257" s="63">
        <v>28767651</v>
      </c>
      <c r="W257" s="27">
        <f t="shared" si="28"/>
        <v>0</v>
      </c>
      <c r="X257" s="74">
        <v>19474562</v>
      </c>
      <c r="Y257" s="69">
        <v>19642344</v>
      </c>
      <c r="Z257" s="69">
        <v>29344108</v>
      </c>
      <c r="AA257" s="40">
        <f t="shared" si="29"/>
        <v>1.6999971427257142E-2</v>
      </c>
      <c r="AB257" s="26">
        <v>19622787</v>
      </c>
      <c r="AC257" s="14">
        <v>19681655</v>
      </c>
      <c r="AD257" s="14">
        <v>27392354</v>
      </c>
      <c r="AE257" s="15">
        <f t="shared" si="30"/>
        <v>0.32985384316142646</v>
      </c>
      <c r="AF257" s="27">
        <f t="shared" si="31"/>
        <v>7.5767414065674443E-3</v>
      </c>
      <c r="AG257" s="77">
        <v>19681655</v>
      </c>
      <c r="AH257" s="78">
        <v>19955170</v>
      </c>
      <c r="AI257" s="79">
        <v>26027713</v>
      </c>
      <c r="AJ257" s="80">
        <v>19953228</v>
      </c>
      <c r="AK257" s="81">
        <v>20027054</v>
      </c>
      <c r="AL257" s="82">
        <v>25882228</v>
      </c>
      <c r="AM257" s="77">
        <v>20027054</v>
      </c>
      <c r="AN257" s="78">
        <v>20239837</v>
      </c>
      <c r="AO257" s="79">
        <v>25246129</v>
      </c>
      <c r="AP257" s="83">
        <v>20239760</v>
      </c>
      <c r="AQ257" s="115">
        <v>20917336</v>
      </c>
      <c r="AR257" s="84">
        <v>25897128</v>
      </c>
      <c r="AS257" s="85">
        <v>20917336</v>
      </c>
      <c r="AT257" s="85">
        <v>21751429</v>
      </c>
      <c r="AU257" s="87">
        <v>27853893</v>
      </c>
      <c r="AV257" s="83">
        <v>21751186</v>
      </c>
      <c r="AW257" s="115">
        <v>22241027</v>
      </c>
      <c r="AX257" s="84">
        <v>29633418</v>
      </c>
      <c r="AY257" s="131">
        <v>22351184</v>
      </c>
      <c r="AZ257" s="86">
        <v>22351184</v>
      </c>
      <c r="BA257" s="88">
        <v>30908352</v>
      </c>
      <c r="BB257" s="83">
        <v>22351184</v>
      </c>
      <c r="BC257" s="115">
        <v>24841427</v>
      </c>
      <c r="BD257" s="84">
        <v>31837825</v>
      </c>
      <c r="BE257" s="131">
        <v>24738814</v>
      </c>
      <c r="BF257" s="86">
        <v>28732581</v>
      </c>
      <c r="BG257" s="88">
        <v>32726348</v>
      </c>
      <c r="BH257" s="83">
        <v>28705636</v>
      </c>
      <c r="BI257" s="115">
        <v>34944690</v>
      </c>
      <c r="BJ257" s="84">
        <v>34944690</v>
      </c>
      <c r="BK257" s="131">
        <v>34988713</v>
      </c>
      <c r="BL257" s="86">
        <v>34988713</v>
      </c>
      <c r="BM257" s="88">
        <v>34828025</v>
      </c>
      <c r="BN257" s="83">
        <v>34988713</v>
      </c>
      <c r="BO257" s="115">
        <v>35688487</v>
      </c>
      <c r="BP257" s="84">
        <v>35675780</v>
      </c>
    </row>
    <row r="258" spans="1:68" x14ac:dyDescent="0.25">
      <c r="A258" s="7" t="s">
        <v>535</v>
      </c>
      <c r="B258" s="4" t="s">
        <v>520</v>
      </c>
      <c r="C258" s="21" t="s">
        <v>536</v>
      </c>
      <c r="D258" s="62">
        <v>10753679</v>
      </c>
      <c r="E258" s="63">
        <v>11717896</v>
      </c>
      <c r="F258" s="63">
        <v>15574766</v>
      </c>
      <c r="G258" s="27">
        <f t="shared" si="24"/>
        <v>0.19999991703115916</v>
      </c>
      <c r="H258" s="68">
        <v>10646846</v>
      </c>
      <c r="I258" s="69">
        <v>12617920</v>
      </c>
      <c r="J258" s="69">
        <v>15903045</v>
      </c>
      <c r="K258" s="45">
        <f t="shared" si="25"/>
        <v>0.38277993834580804</v>
      </c>
      <c r="L258" s="62">
        <v>10646846</v>
      </c>
      <c r="M258" s="63">
        <v>12538891</v>
      </c>
      <c r="N258" s="63">
        <v>17384140</v>
      </c>
      <c r="O258" s="27">
        <f t="shared" si="26"/>
        <v>0.28083159203086583</v>
      </c>
      <c r="P258" s="68">
        <v>10646846</v>
      </c>
      <c r="Q258" s="69">
        <v>12538891</v>
      </c>
      <c r="R258" s="69">
        <v>17374035</v>
      </c>
      <c r="S258" s="45">
        <f t="shared" si="27"/>
        <v>0.28125343289745541</v>
      </c>
      <c r="T258" s="62">
        <v>12538891</v>
      </c>
      <c r="U258" s="63">
        <v>12538891</v>
      </c>
      <c r="V258" s="63">
        <v>17467811</v>
      </c>
      <c r="W258" s="27">
        <f t="shared" si="28"/>
        <v>0</v>
      </c>
      <c r="X258" s="74">
        <v>12538891</v>
      </c>
      <c r="Y258" s="69">
        <v>12624758</v>
      </c>
      <c r="Z258" s="69">
        <v>17589917</v>
      </c>
      <c r="AA258" s="40">
        <f t="shared" si="29"/>
        <v>1.6999912493026171E-2</v>
      </c>
      <c r="AB258" s="26">
        <v>12624547</v>
      </c>
      <c r="AC258" s="14">
        <v>12662420</v>
      </c>
      <c r="AD258" s="14">
        <v>16673801</v>
      </c>
      <c r="AE258" s="15">
        <f t="shared" si="30"/>
        <v>0.32241582183610407</v>
      </c>
      <c r="AF258" s="27">
        <f t="shared" si="31"/>
        <v>9.3530808390878909E-3</v>
      </c>
      <c r="AG258" s="77">
        <v>12662420</v>
      </c>
      <c r="AH258" s="78">
        <v>12830093</v>
      </c>
      <c r="AI258" s="79">
        <v>16552746</v>
      </c>
      <c r="AJ258" s="80">
        <v>12830748</v>
      </c>
      <c r="AK258" s="81">
        <v>12878221</v>
      </c>
      <c r="AL258" s="82">
        <v>15771572</v>
      </c>
      <c r="AM258" s="77">
        <v>12878221</v>
      </c>
      <c r="AN258" s="78">
        <v>12882704</v>
      </c>
      <c r="AO258" s="79">
        <v>15892526</v>
      </c>
      <c r="AP258" s="83">
        <v>12882704</v>
      </c>
      <c r="AQ258" s="115">
        <v>13235690</v>
      </c>
      <c r="AR258" s="84">
        <v>16678578</v>
      </c>
      <c r="AS258" s="85">
        <v>13235690</v>
      </c>
      <c r="AT258" s="85">
        <v>13504284</v>
      </c>
      <c r="AU258" s="87">
        <v>18073058</v>
      </c>
      <c r="AV258" s="83">
        <v>13503693</v>
      </c>
      <c r="AW258" s="115">
        <v>13669735</v>
      </c>
      <c r="AX258" s="84">
        <v>19495661</v>
      </c>
      <c r="AY258" s="131">
        <v>13669841</v>
      </c>
      <c r="AZ258" s="86">
        <v>13669841</v>
      </c>
      <c r="BA258" s="88">
        <v>20913449</v>
      </c>
      <c r="BB258" s="83">
        <v>13669841</v>
      </c>
      <c r="BC258" s="115">
        <v>15886939</v>
      </c>
      <c r="BD258" s="84">
        <v>22115929</v>
      </c>
      <c r="BE258" s="131">
        <v>15886407</v>
      </c>
      <c r="BF258" s="86">
        <v>19404479</v>
      </c>
      <c r="BG258" s="88">
        <v>22922550</v>
      </c>
      <c r="BH258" s="83">
        <v>19384563</v>
      </c>
      <c r="BI258" s="115">
        <v>25760941</v>
      </c>
      <c r="BJ258" s="84">
        <v>25760941</v>
      </c>
      <c r="BK258" s="131">
        <v>25714117</v>
      </c>
      <c r="BL258" s="86">
        <v>27957063</v>
      </c>
      <c r="BM258" s="88">
        <v>27957063</v>
      </c>
      <c r="BN258" s="83">
        <v>28005423</v>
      </c>
      <c r="BO258" s="115">
        <v>31925996</v>
      </c>
      <c r="BP258" s="84">
        <v>31925996</v>
      </c>
    </row>
    <row r="259" spans="1:68" x14ac:dyDescent="0.25">
      <c r="A259" s="7" t="s">
        <v>537</v>
      </c>
      <c r="B259" s="4" t="s">
        <v>520</v>
      </c>
      <c r="C259" s="21" t="s">
        <v>538</v>
      </c>
      <c r="D259" s="62">
        <v>18296726</v>
      </c>
      <c r="E259" s="63">
        <v>19996803</v>
      </c>
      <c r="F259" s="63">
        <v>26797115</v>
      </c>
      <c r="G259" s="27">
        <f t="shared" si="24"/>
        <v>0.19999990588666</v>
      </c>
      <c r="H259" s="68">
        <v>18296726</v>
      </c>
      <c r="I259" s="69">
        <v>21555930</v>
      </c>
      <c r="J259" s="69">
        <v>26987938</v>
      </c>
      <c r="K259" s="45">
        <f t="shared" si="25"/>
        <v>0.37499994247062435</v>
      </c>
      <c r="L259" s="62">
        <v>18296726</v>
      </c>
      <c r="M259" s="63">
        <v>21709795</v>
      </c>
      <c r="N259" s="63">
        <v>31635490</v>
      </c>
      <c r="O259" s="27">
        <f t="shared" si="26"/>
        <v>0.25587595672282681</v>
      </c>
      <c r="P259" s="68">
        <v>18296726</v>
      </c>
      <c r="Q259" s="69">
        <v>21709795</v>
      </c>
      <c r="R259" s="69">
        <v>31575848</v>
      </c>
      <c r="S259" s="45">
        <f t="shared" si="27"/>
        <v>0.25702520091313263</v>
      </c>
      <c r="T259" s="62">
        <v>21709795</v>
      </c>
      <c r="U259" s="63">
        <v>21709795</v>
      </c>
      <c r="V259" s="63">
        <v>30874518</v>
      </c>
      <c r="W259" s="27">
        <f t="shared" si="28"/>
        <v>0</v>
      </c>
      <c r="X259" s="74">
        <v>21709795</v>
      </c>
      <c r="Y259" s="69">
        <v>21869584</v>
      </c>
      <c r="Z259" s="69">
        <v>31109175</v>
      </c>
      <c r="AA259" s="40">
        <f t="shared" si="29"/>
        <v>1.699995106060187E-2</v>
      </c>
      <c r="AB259" s="26">
        <v>21869867</v>
      </c>
      <c r="AC259" s="14">
        <v>21935476</v>
      </c>
      <c r="AD259" s="14">
        <v>30883200</v>
      </c>
      <c r="AE259" s="15">
        <f t="shared" si="30"/>
        <v>0.28910002912650518</v>
      </c>
      <c r="AF259" s="27">
        <f t="shared" si="31"/>
        <v>7.2791052987834799E-3</v>
      </c>
      <c r="AG259" s="77">
        <v>21935476</v>
      </c>
      <c r="AH259" s="78">
        <v>22259502</v>
      </c>
      <c r="AI259" s="79">
        <v>29453495</v>
      </c>
      <c r="AJ259" s="80">
        <v>22259335</v>
      </c>
      <c r="AK259" s="81">
        <v>22341694</v>
      </c>
      <c r="AL259" s="82">
        <v>28182909</v>
      </c>
      <c r="AM259" s="77">
        <v>22341694</v>
      </c>
      <c r="AN259" s="78">
        <v>22385836</v>
      </c>
      <c r="AO259" s="79">
        <v>27231898</v>
      </c>
      <c r="AP259" s="83">
        <v>22385836</v>
      </c>
      <c r="AQ259" s="115">
        <v>22999207</v>
      </c>
      <c r="AR259" s="84">
        <v>27756540</v>
      </c>
      <c r="AS259" s="85">
        <v>22999208</v>
      </c>
      <c r="AT259" s="85">
        <v>23448385</v>
      </c>
      <c r="AU259" s="87">
        <v>28970921</v>
      </c>
      <c r="AV259" s="83">
        <v>23447932</v>
      </c>
      <c r="AW259" s="115">
        <v>23684614</v>
      </c>
      <c r="AX259" s="84">
        <v>28762704</v>
      </c>
      <c r="AY259" s="131">
        <v>23684846</v>
      </c>
      <c r="AZ259" s="86">
        <v>23684846</v>
      </c>
      <c r="BA259" s="88">
        <v>29030471</v>
      </c>
      <c r="BB259" s="83">
        <v>23684846</v>
      </c>
      <c r="BC259" s="115">
        <v>25005600</v>
      </c>
      <c r="BD259" s="84">
        <v>28716290</v>
      </c>
      <c r="BE259" s="131">
        <v>25072813</v>
      </c>
      <c r="BF259" s="86">
        <v>27451255</v>
      </c>
      <c r="BG259" s="88">
        <v>29829696</v>
      </c>
      <c r="BH259" s="83">
        <v>27428525</v>
      </c>
      <c r="BI259" s="115">
        <v>32077196</v>
      </c>
      <c r="BJ259" s="84">
        <v>32077196</v>
      </c>
      <c r="BK259" s="131">
        <v>32056963</v>
      </c>
      <c r="BL259" s="86">
        <v>32056963</v>
      </c>
      <c r="BM259" s="88">
        <v>31833392</v>
      </c>
      <c r="BN259" s="83">
        <v>32056963</v>
      </c>
      <c r="BO259" s="115">
        <v>32698102</v>
      </c>
      <c r="BP259" s="84">
        <v>32141061</v>
      </c>
    </row>
    <row r="260" spans="1:68" x14ac:dyDescent="0.25">
      <c r="A260" s="7" t="s">
        <v>539</v>
      </c>
      <c r="B260" s="4" t="s">
        <v>520</v>
      </c>
      <c r="C260" s="21" t="s">
        <v>540</v>
      </c>
      <c r="D260" s="62">
        <v>5071234</v>
      </c>
      <c r="E260" s="63">
        <v>5540884</v>
      </c>
      <c r="F260" s="63">
        <v>7419485</v>
      </c>
      <c r="G260" s="27">
        <f t="shared" si="24"/>
        <v>0.19999991483022897</v>
      </c>
      <c r="H260" s="68">
        <v>5071234</v>
      </c>
      <c r="I260" s="69">
        <v>6073186</v>
      </c>
      <c r="J260" s="69">
        <v>7743106</v>
      </c>
      <c r="K260" s="45">
        <f t="shared" si="25"/>
        <v>0.375</v>
      </c>
      <c r="L260" s="62">
        <v>5071234</v>
      </c>
      <c r="M260" s="63">
        <v>6014564</v>
      </c>
      <c r="N260" s="63">
        <v>9266704</v>
      </c>
      <c r="O260" s="27">
        <f t="shared" si="26"/>
        <v>0.22484489222899937</v>
      </c>
      <c r="P260" s="68">
        <v>5071234</v>
      </c>
      <c r="Q260" s="69">
        <v>6014564</v>
      </c>
      <c r="R260" s="69">
        <v>9289694</v>
      </c>
      <c r="S260" s="45">
        <f t="shared" si="27"/>
        <v>0.2236195199195915</v>
      </c>
      <c r="T260" s="62">
        <v>6014564</v>
      </c>
      <c r="U260" s="63">
        <v>6014564</v>
      </c>
      <c r="V260" s="63">
        <v>8970587</v>
      </c>
      <c r="W260" s="27">
        <f t="shared" si="28"/>
        <v>0</v>
      </c>
      <c r="X260" s="74">
        <v>6014564</v>
      </c>
      <c r="Y260" s="69">
        <v>6064574</v>
      </c>
      <c r="Z260" s="69">
        <v>8956346</v>
      </c>
      <c r="AA260" s="40">
        <f t="shared" si="29"/>
        <v>1.6999900060575529E-2</v>
      </c>
      <c r="AB260" s="26">
        <v>6064292</v>
      </c>
      <c r="AC260" s="14">
        <v>6082484</v>
      </c>
      <c r="AD260" s="14">
        <v>8454461</v>
      </c>
      <c r="AE260" s="15">
        <f t="shared" si="30"/>
        <v>0.29890101964780963</v>
      </c>
      <c r="AF260" s="27">
        <f t="shared" si="31"/>
        <v>7.6111772849534907E-3</v>
      </c>
      <c r="AG260" s="77">
        <v>6082484</v>
      </c>
      <c r="AH260" s="78">
        <v>6147850</v>
      </c>
      <c r="AI260" s="79">
        <v>7599114</v>
      </c>
      <c r="AJ260" s="80">
        <v>6148132</v>
      </c>
      <c r="AK260" s="81">
        <v>6170880</v>
      </c>
      <c r="AL260" s="82">
        <v>7106087</v>
      </c>
      <c r="AM260" s="77">
        <v>6170880</v>
      </c>
      <c r="AN260" s="78">
        <v>6201734</v>
      </c>
      <c r="AO260" s="79">
        <v>6669954</v>
      </c>
      <c r="AP260" s="83">
        <v>6201734</v>
      </c>
      <c r="AQ260" s="115">
        <v>6409492</v>
      </c>
      <c r="AR260" s="84">
        <v>7060436</v>
      </c>
      <c r="AS260" s="85">
        <v>6409492</v>
      </c>
      <c r="AT260" s="85">
        <v>6531272</v>
      </c>
      <c r="AU260" s="87">
        <v>6877569</v>
      </c>
      <c r="AV260" s="83">
        <v>6531272</v>
      </c>
      <c r="AW260" s="115">
        <v>6607358</v>
      </c>
      <c r="AX260" s="84">
        <v>6995524</v>
      </c>
      <c r="AY260" s="131">
        <v>6603930</v>
      </c>
      <c r="AZ260" s="86">
        <v>6603930</v>
      </c>
      <c r="BA260" s="88">
        <v>7731594</v>
      </c>
      <c r="BB260" s="83">
        <v>6603930</v>
      </c>
      <c r="BC260" s="115">
        <v>6982918</v>
      </c>
      <c r="BD260" s="84">
        <v>8047696</v>
      </c>
      <c r="BE260" s="131">
        <v>7036438</v>
      </c>
      <c r="BF260" s="86">
        <v>7727651</v>
      </c>
      <c r="BG260" s="88">
        <v>8418863</v>
      </c>
      <c r="BH260" s="83">
        <v>7723854</v>
      </c>
      <c r="BI260" s="115">
        <v>8931192</v>
      </c>
      <c r="BJ260" s="84">
        <v>8931192</v>
      </c>
      <c r="BK260" s="131">
        <v>8911406</v>
      </c>
      <c r="BL260" s="86">
        <v>9202170</v>
      </c>
      <c r="BM260" s="88">
        <v>9202170</v>
      </c>
      <c r="BN260" s="83">
        <v>9155001</v>
      </c>
      <c r="BO260" s="115">
        <v>9338101</v>
      </c>
      <c r="BP260" s="84">
        <v>9076838</v>
      </c>
    </row>
    <row r="261" spans="1:68" x14ac:dyDescent="0.25">
      <c r="A261" s="7" t="s">
        <v>541</v>
      </c>
      <c r="B261" s="4" t="s">
        <v>520</v>
      </c>
      <c r="C261" s="21" t="s">
        <v>542</v>
      </c>
      <c r="D261" s="62">
        <v>6270814</v>
      </c>
      <c r="E261" s="63">
        <v>7333086</v>
      </c>
      <c r="F261" s="63">
        <v>11582178</v>
      </c>
      <c r="G261" s="27">
        <f t="shared" si="24"/>
        <v>0.19999984937955673</v>
      </c>
      <c r="H261" s="68">
        <v>6219532</v>
      </c>
      <c r="I261" s="69">
        <v>8201638</v>
      </c>
      <c r="J261" s="69">
        <v>11505150</v>
      </c>
      <c r="K261" s="45">
        <f t="shared" si="25"/>
        <v>0.378673818417465</v>
      </c>
      <c r="L261" s="62">
        <v>6219532</v>
      </c>
      <c r="M261" s="63">
        <v>8198798</v>
      </c>
      <c r="N261" s="63">
        <v>13155610</v>
      </c>
      <c r="O261" s="27">
        <f t="shared" si="26"/>
        <v>0.28535809430055431</v>
      </c>
      <c r="P261" s="68">
        <v>6219532</v>
      </c>
      <c r="Q261" s="69">
        <v>8198798</v>
      </c>
      <c r="R261" s="69">
        <v>13108413</v>
      </c>
      <c r="S261" s="45">
        <f t="shared" si="27"/>
        <v>0.28731313547149384</v>
      </c>
      <c r="T261" s="62">
        <v>8198798</v>
      </c>
      <c r="U261" s="63">
        <v>8198798</v>
      </c>
      <c r="V261" s="63">
        <v>16418792</v>
      </c>
      <c r="W261" s="27">
        <f t="shared" si="28"/>
        <v>0</v>
      </c>
      <c r="X261" s="74">
        <v>8198798</v>
      </c>
      <c r="Y261" s="69">
        <v>8339422</v>
      </c>
      <c r="Z261" s="69">
        <v>16470852</v>
      </c>
      <c r="AA261" s="40">
        <f t="shared" si="29"/>
        <v>1.6999889023935288E-2</v>
      </c>
      <c r="AB261" s="26">
        <v>8339285</v>
      </c>
      <c r="AC261" s="14">
        <v>8364302</v>
      </c>
      <c r="AD261" s="14">
        <v>15165195</v>
      </c>
      <c r="AE261" s="15">
        <f t="shared" si="30"/>
        <v>0.23537197248465069</v>
      </c>
      <c r="AF261" s="27">
        <f t="shared" si="31"/>
        <v>3.6650058380494322E-3</v>
      </c>
      <c r="AG261" s="77">
        <v>8364302</v>
      </c>
      <c r="AH261" s="78">
        <v>8618409</v>
      </c>
      <c r="AI261" s="79">
        <v>14260057</v>
      </c>
      <c r="AJ261" s="80">
        <v>8617139</v>
      </c>
      <c r="AK261" s="81">
        <v>8664384</v>
      </c>
      <c r="AL261" s="82">
        <v>13341699</v>
      </c>
      <c r="AM261" s="77">
        <v>8664364</v>
      </c>
      <c r="AN261" s="78">
        <v>8664364</v>
      </c>
      <c r="AO261" s="79">
        <v>12938174</v>
      </c>
      <c r="AP261" s="83">
        <v>8664236</v>
      </c>
      <c r="AQ261" s="115">
        <v>8901636</v>
      </c>
      <c r="AR261" s="84">
        <v>13106258</v>
      </c>
      <c r="AS261" s="85">
        <v>8901768</v>
      </c>
      <c r="AT261" s="85">
        <v>9070901</v>
      </c>
      <c r="AU261" s="87">
        <v>13132164</v>
      </c>
      <c r="AV261" s="83">
        <v>9070902</v>
      </c>
      <c r="AW261" s="115">
        <v>9173265</v>
      </c>
      <c r="AX261" s="84">
        <v>14521613</v>
      </c>
      <c r="AY261" s="131">
        <v>9172942</v>
      </c>
      <c r="AZ261" s="86">
        <v>9172942</v>
      </c>
      <c r="BA261" s="88">
        <v>15515650</v>
      </c>
      <c r="BB261" s="83">
        <v>9172942</v>
      </c>
      <c r="BC261" s="115">
        <v>11310955</v>
      </c>
      <c r="BD261" s="84">
        <v>17317754</v>
      </c>
      <c r="BE261" s="131">
        <v>11275831</v>
      </c>
      <c r="BF261" s="86">
        <v>15199282</v>
      </c>
      <c r="BG261" s="88">
        <v>19122733</v>
      </c>
      <c r="BH261" s="83">
        <v>15188284</v>
      </c>
      <c r="BI261" s="115">
        <v>21111519</v>
      </c>
      <c r="BJ261" s="84">
        <v>21111519</v>
      </c>
      <c r="BK261" s="131">
        <v>21091130</v>
      </c>
      <c r="BL261" s="86">
        <v>21101867</v>
      </c>
      <c r="BM261" s="88">
        <v>21101867</v>
      </c>
      <c r="BN261" s="83">
        <v>21091130</v>
      </c>
      <c r="BO261" s="115">
        <v>21530672</v>
      </c>
      <c r="BP261" s="84">
        <v>21530672</v>
      </c>
    </row>
    <row r="262" spans="1:68" x14ac:dyDescent="0.25">
      <c r="A262" s="7" t="s">
        <v>543</v>
      </c>
      <c r="B262" s="4" t="s">
        <v>520</v>
      </c>
      <c r="C262" s="21" t="s">
        <v>544</v>
      </c>
      <c r="D262" s="62">
        <v>17483324</v>
      </c>
      <c r="E262" s="63">
        <v>19066953</v>
      </c>
      <c r="F262" s="63">
        <v>25401471</v>
      </c>
      <c r="G262" s="27">
        <f t="shared" ref="G262:G326" si="32">(E262-D262)/(F262-D262)</f>
        <v>0.19999994948313032</v>
      </c>
      <c r="H262" s="68">
        <v>17483324</v>
      </c>
      <c r="I262" s="69">
        <v>20562345</v>
      </c>
      <c r="J262" s="69">
        <v>25694047</v>
      </c>
      <c r="K262" s="45">
        <f t="shared" ref="K262:K326" si="33">(I262-H262)/(J262-D262)</f>
        <v>0.37499998477600571</v>
      </c>
      <c r="L262" s="62">
        <v>17483324</v>
      </c>
      <c r="M262" s="63">
        <v>20620130</v>
      </c>
      <c r="N262" s="63">
        <v>29731770</v>
      </c>
      <c r="O262" s="27">
        <f t="shared" ref="O262:O326" si="34">(M262-L262)/(N262-H262)</f>
        <v>0.25609828381494271</v>
      </c>
      <c r="P262" s="68">
        <v>17483324</v>
      </c>
      <c r="Q262" s="69">
        <v>20620130</v>
      </c>
      <c r="R262" s="69">
        <v>29690724</v>
      </c>
      <c r="S262" s="45">
        <f t="shared" ref="S262:S326" si="35">(Q262-P262)/(R262-P262)</f>
        <v>0.25695938529088913</v>
      </c>
      <c r="T262" s="62">
        <v>20620130</v>
      </c>
      <c r="U262" s="63">
        <v>20620130</v>
      </c>
      <c r="V262" s="63">
        <v>28347805</v>
      </c>
      <c r="W262" s="27">
        <f t="shared" ref="W262:W326" si="36">(U262-T262)/(V262-T262)</f>
        <v>0</v>
      </c>
      <c r="X262" s="74">
        <v>20620130</v>
      </c>
      <c r="Y262" s="69">
        <v>20757218</v>
      </c>
      <c r="Z262" s="69">
        <v>28684169</v>
      </c>
      <c r="AA262" s="40">
        <f t="shared" ref="AA262:AA326" si="37">(Y262-X262)/(Z262-X262)</f>
        <v>1.6999917783135723E-2</v>
      </c>
      <c r="AB262" s="26">
        <v>20757370</v>
      </c>
      <c r="AC262" s="14">
        <v>20819642</v>
      </c>
      <c r="AD262" s="14">
        <v>25710779</v>
      </c>
      <c r="AE262" s="15">
        <f t="shared" ref="AE262:AE326" si="38">(AC262-D262)/(AD262-D262)</f>
        <v>0.40551033095896605</v>
      </c>
      <c r="AF262" s="27">
        <f t="shared" ref="AF262:AF326" si="39">(AC262-AB262)/(AD262-AB262)</f>
        <v>1.257154416281797E-2</v>
      </c>
      <c r="AG262" s="77">
        <v>20819642</v>
      </c>
      <c r="AH262" s="78">
        <v>20996608</v>
      </c>
      <c r="AI262" s="79">
        <v>24582242</v>
      </c>
      <c r="AJ262" s="80">
        <v>20996608</v>
      </c>
      <c r="AK262" s="81">
        <v>21074295</v>
      </c>
      <c r="AL262" s="82">
        <v>23936398</v>
      </c>
      <c r="AM262" s="77">
        <v>21074295</v>
      </c>
      <c r="AN262" s="78">
        <v>21268093</v>
      </c>
      <c r="AO262" s="79">
        <v>23298261</v>
      </c>
      <c r="AP262" s="83">
        <v>21267954</v>
      </c>
      <c r="AQ262" s="115">
        <v>21850695</v>
      </c>
      <c r="AR262" s="84">
        <v>23806615</v>
      </c>
      <c r="AS262" s="85">
        <v>21850696</v>
      </c>
      <c r="AT262" s="85">
        <v>22265859</v>
      </c>
      <c r="AU262" s="87">
        <v>25282265</v>
      </c>
      <c r="AV262" s="83">
        <v>22265859</v>
      </c>
      <c r="AW262" s="115">
        <v>22641203</v>
      </c>
      <c r="AX262" s="84">
        <v>25596532</v>
      </c>
      <c r="AY262" s="131">
        <v>22641457</v>
      </c>
      <c r="AZ262" s="86">
        <v>22641457</v>
      </c>
      <c r="BA262" s="88">
        <v>26090060</v>
      </c>
      <c r="BB262" s="83">
        <v>22641457</v>
      </c>
      <c r="BC262" s="115">
        <v>23601503</v>
      </c>
      <c r="BD262" s="84">
        <v>26298776</v>
      </c>
      <c r="BE262" s="131">
        <v>23554009</v>
      </c>
      <c r="BF262" s="86">
        <v>25977331</v>
      </c>
      <c r="BG262" s="88">
        <v>28400653</v>
      </c>
      <c r="BH262" s="83">
        <v>25910068</v>
      </c>
      <c r="BI262" s="115">
        <v>31195702</v>
      </c>
      <c r="BJ262" s="84">
        <v>31195702</v>
      </c>
      <c r="BK262" s="131">
        <v>31163638</v>
      </c>
      <c r="BL262" s="86">
        <v>31809220</v>
      </c>
      <c r="BM262" s="88">
        <v>31809220</v>
      </c>
      <c r="BN262" s="83">
        <v>31831301</v>
      </c>
      <c r="BO262" s="115">
        <v>32742675</v>
      </c>
      <c r="BP262" s="84">
        <v>32742675</v>
      </c>
    </row>
    <row r="263" spans="1:68" x14ac:dyDescent="0.25">
      <c r="A263" s="7" t="s">
        <v>545</v>
      </c>
      <c r="B263" s="4" t="s">
        <v>520</v>
      </c>
      <c r="C263" s="21" t="s">
        <v>546</v>
      </c>
      <c r="D263" s="62">
        <v>292319569</v>
      </c>
      <c r="E263" s="63">
        <v>320564869</v>
      </c>
      <c r="F263" s="63">
        <v>433546072</v>
      </c>
      <c r="G263" s="27">
        <f t="shared" si="32"/>
        <v>0.19999999575150565</v>
      </c>
      <c r="H263" s="68">
        <v>292419449</v>
      </c>
      <c r="I263" s="69">
        <v>349177769</v>
      </c>
      <c r="J263" s="69">
        <v>443774969</v>
      </c>
      <c r="K263" s="45">
        <f t="shared" si="33"/>
        <v>0.3747526994745648</v>
      </c>
      <c r="L263" s="62">
        <v>292419449</v>
      </c>
      <c r="M263" s="63">
        <v>351317169</v>
      </c>
      <c r="N263" s="63">
        <v>472217556</v>
      </c>
      <c r="O263" s="27">
        <f t="shared" si="34"/>
        <v>0.32757697499006483</v>
      </c>
      <c r="P263" s="68">
        <v>292419449</v>
      </c>
      <c r="Q263" s="69">
        <v>351317169</v>
      </c>
      <c r="R263" s="69">
        <v>471755799</v>
      </c>
      <c r="S263" s="45">
        <f t="shared" si="35"/>
        <v>0.32842042341109318</v>
      </c>
      <c r="T263" s="62">
        <v>351317169</v>
      </c>
      <c r="U263" s="63">
        <v>351317169</v>
      </c>
      <c r="V263" s="63">
        <v>506200128</v>
      </c>
      <c r="W263" s="27">
        <f t="shared" si="36"/>
        <v>0</v>
      </c>
      <c r="X263" s="74">
        <v>351317169</v>
      </c>
      <c r="Y263" s="69">
        <v>354057475</v>
      </c>
      <c r="Z263" s="69">
        <v>512511688</v>
      </c>
      <c r="AA263" s="40">
        <f t="shared" si="37"/>
        <v>1.6999994894367345E-2</v>
      </c>
      <c r="AB263" s="26">
        <v>354015457</v>
      </c>
      <c r="AC263" s="14">
        <v>358178678</v>
      </c>
      <c r="AD263" s="14">
        <v>529083251</v>
      </c>
      <c r="AE263" s="15">
        <f t="shared" si="38"/>
        <v>0.27816389930952334</v>
      </c>
      <c r="AF263" s="27">
        <f t="shared" si="39"/>
        <v>2.3780621808714857E-2</v>
      </c>
      <c r="AG263" s="77">
        <v>358178678</v>
      </c>
      <c r="AH263" s="78">
        <v>367888545</v>
      </c>
      <c r="AI263" s="79">
        <v>496891077</v>
      </c>
      <c r="AJ263" s="80">
        <v>367899336</v>
      </c>
      <c r="AK263" s="81">
        <v>385036465</v>
      </c>
      <c r="AL263" s="82">
        <v>490307402</v>
      </c>
      <c r="AM263" s="77">
        <v>384924954</v>
      </c>
      <c r="AN263" s="78">
        <v>406994539</v>
      </c>
      <c r="AO263" s="79">
        <v>485314519</v>
      </c>
      <c r="AP263" s="83">
        <v>406899143</v>
      </c>
      <c r="AQ263" s="115">
        <v>422251385</v>
      </c>
      <c r="AR263" s="84">
        <v>499423005</v>
      </c>
      <c r="AS263" s="85">
        <v>421948812</v>
      </c>
      <c r="AT263" s="85">
        <v>434491807</v>
      </c>
      <c r="AU263" s="87">
        <v>527889570</v>
      </c>
      <c r="AV263" s="83">
        <v>434352288</v>
      </c>
      <c r="AW263" s="115">
        <v>447476873</v>
      </c>
      <c r="AX263" s="84">
        <v>532430567</v>
      </c>
      <c r="AY263" s="131">
        <v>447461596</v>
      </c>
      <c r="AZ263" s="86">
        <v>447461596</v>
      </c>
      <c r="BA263" s="88">
        <v>531608947</v>
      </c>
      <c r="BB263" s="83">
        <v>447461596</v>
      </c>
      <c r="BC263" s="115">
        <v>487319168</v>
      </c>
      <c r="BD263" s="84">
        <v>527981944</v>
      </c>
      <c r="BE263" s="131">
        <v>486514073</v>
      </c>
      <c r="BF263" s="86">
        <v>512223155</v>
      </c>
      <c r="BG263" s="88">
        <v>537932237</v>
      </c>
      <c r="BH263" s="83">
        <v>510125246</v>
      </c>
      <c r="BI263" s="115">
        <v>558574675</v>
      </c>
      <c r="BJ263" s="84">
        <v>558574675</v>
      </c>
      <c r="BK263" s="131">
        <v>556057711</v>
      </c>
      <c r="BL263" s="86">
        <v>566581461</v>
      </c>
      <c r="BM263" s="88">
        <v>566581461</v>
      </c>
      <c r="BN263" s="83">
        <v>563150721</v>
      </c>
      <c r="BO263" s="115">
        <v>613357119</v>
      </c>
      <c r="BP263" s="84">
        <v>613357119</v>
      </c>
    </row>
    <row r="264" spans="1:68" x14ac:dyDescent="0.25">
      <c r="A264" s="7" t="s">
        <v>547</v>
      </c>
      <c r="B264" s="4" t="s">
        <v>520</v>
      </c>
      <c r="C264" s="21" t="s">
        <v>548</v>
      </c>
      <c r="D264" s="62">
        <v>15166488</v>
      </c>
      <c r="E264" s="63">
        <v>16851135</v>
      </c>
      <c r="F264" s="63">
        <v>23589727</v>
      </c>
      <c r="G264" s="27">
        <f t="shared" si="32"/>
        <v>0.19999990502465856</v>
      </c>
      <c r="H264" s="68">
        <v>15198925</v>
      </c>
      <c r="I264" s="69">
        <v>18494092</v>
      </c>
      <c r="J264" s="69">
        <v>23986039</v>
      </c>
      <c r="K264" s="45">
        <f t="shared" si="33"/>
        <v>0.37362072060130952</v>
      </c>
      <c r="L264" s="62">
        <v>15198925</v>
      </c>
      <c r="M264" s="63">
        <v>18515214</v>
      </c>
      <c r="N264" s="63">
        <v>26729667</v>
      </c>
      <c r="O264" s="27">
        <f t="shared" si="34"/>
        <v>0.2876041281645188</v>
      </c>
      <c r="P264" s="68">
        <v>15198925</v>
      </c>
      <c r="Q264" s="69">
        <v>18515214</v>
      </c>
      <c r="R264" s="69">
        <v>26598960</v>
      </c>
      <c r="S264" s="45">
        <f t="shared" si="35"/>
        <v>0.29090165074054597</v>
      </c>
      <c r="T264" s="62">
        <v>18515214</v>
      </c>
      <c r="U264" s="63">
        <v>18515214</v>
      </c>
      <c r="V264" s="63">
        <v>25412058</v>
      </c>
      <c r="W264" s="27">
        <f t="shared" si="36"/>
        <v>0</v>
      </c>
      <c r="X264" s="74">
        <v>18515214</v>
      </c>
      <c r="Y264" s="69">
        <v>18636343</v>
      </c>
      <c r="Z264" s="69">
        <v>25640485</v>
      </c>
      <c r="AA264" s="40">
        <f t="shared" si="37"/>
        <v>1.6999914810257744E-2</v>
      </c>
      <c r="AB264" s="26">
        <v>18636693</v>
      </c>
      <c r="AC264" s="14">
        <v>18692603</v>
      </c>
      <c r="AD264" s="14">
        <v>25120591</v>
      </c>
      <c r="AE264" s="15">
        <f t="shared" si="38"/>
        <v>0.35423734313378114</v>
      </c>
      <c r="AF264" s="27">
        <f t="shared" si="39"/>
        <v>8.6228993731856975E-3</v>
      </c>
      <c r="AG264" s="77">
        <v>18648011</v>
      </c>
      <c r="AH264" s="78">
        <v>18902938</v>
      </c>
      <c r="AI264" s="79">
        <v>24562806</v>
      </c>
      <c r="AJ264" s="80">
        <v>18902406</v>
      </c>
      <c r="AK264" s="81">
        <v>18972344</v>
      </c>
      <c r="AL264" s="82">
        <v>23547537</v>
      </c>
      <c r="AM264" s="77">
        <v>18972344</v>
      </c>
      <c r="AN264" s="78">
        <v>18993374</v>
      </c>
      <c r="AO264" s="79">
        <v>23942096</v>
      </c>
      <c r="AP264" s="83">
        <v>18993374</v>
      </c>
      <c r="AQ264" s="115">
        <v>19513792</v>
      </c>
      <c r="AR264" s="84">
        <v>24836596</v>
      </c>
      <c r="AS264" s="85">
        <v>19513792</v>
      </c>
      <c r="AT264" s="85">
        <v>20203251</v>
      </c>
      <c r="AU264" s="87">
        <v>26180901</v>
      </c>
      <c r="AV264" s="83">
        <v>20202948</v>
      </c>
      <c r="AW264" s="115">
        <v>20813120</v>
      </c>
      <c r="AX264" s="84">
        <v>28625855</v>
      </c>
      <c r="AY264" s="131">
        <v>20812524</v>
      </c>
      <c r="AZ264" s="86">
        <v>20812524</v>
      </c>
      <c r="BA264" s="88">
        <v>30777059</v>
      </c>
      <c r="BB264" s="83">
        <v>20812524</v>
      </c>
      <c r="BC264" s="115">
        <v>23723091</v>
      </c>
      <c r="BD264" s="84">
        <v>31900399</v>
      </c>
      <c r="BE264" s="131">
        <v>23719656</v>
      </c>
      <c r="BF264" s="86">
        <v>29048112</v>
      </c>
      <c r="BG264" s="88">
        <v>34376567</v>
      </c>
      <c r="BH264" s="83">
        <v>29086112</v>
      </c>
      <c r="BI264" s="115">
        <v>38413348</v>
      </c>
      <c r="BJ264" s="84">
        <v>38413348</v>
      </c>
      <c r="BK264" s="131">
        <v>38413410</v>
      </c>
      <c r="BL264" s="86">
        <v>40151005</v>
      </c>
      <c r="BM264" s="88">
        <v>40151005</v>
      </c>
      <c r="BN264" s="83">
        <v>40238988</v>
      </c>
      <c r="BO264" s="115">
        <v>45851933</v>
      </c>
      <c r="BP264" s="84">
        <v>45851933</v>
      </c>
    </row>
    <row r="265" spans="1:68" x14ac:dyDescent="0.25">
      <c r="A265" s="7" t="s">
        <v>549</v>
      </c>
      <c r="B265" s="4" t="s">
        <v>520</v>
      </c>
      <c r="C265" s="21" t="s">
        <v>550</v>
      </c>
      <c r="D265" s="62">
        <v>22028539</v>
      </c>
      <c r="E265" s="63">
        <v>23899932</v>
      </c>
      <c r="F265" s="63">
        <v>31385507</v>
      </c>
      <c r="G265" s="27">
        <f t="shared" si="32"/>
        <v>0.19999993587666431</v>
      </c>
      <c r="H265" s="68">
        <v>22028539</v>
      </c>
      <c r="I265" s="69">
        <v>25690109</v>
      </c>
      <c r="J265" s="69">
        <v>31792727</v>
      </c>
      <c r="K265" s="45">
        <f t="shared" si="33"/>
        <v>0.3749999487924649</v>
      </c>
      <c r="L265" s="62">
        <v>22028539</v>
      </c>
      <c r="M265" s="63">
        <v>25697323</v>
      </c>
      <c r="N265" s="63">
        <v>36428752</v>
      </c>
      <c r="O265" s="27">
        <f t="shared" si="34"/>
        <v>0.2547728981508815</v>
      </c>
      <c r="P265" s="68">
        <v>22028539</v>
      </c>
      <c r="Q265" s="69">
        <v>25697323</v>
      </c>
      <c r="R265" s="69">
        <v>36378177</v>
      </c>
      <c r="S265" s="45">
        <f t="shared" si="35"/>
        <v>0.25567083991944606</v>
      </c>
      <c r="T265" s="62">
        <v>25697323</v>
      </c>
      <c r="U265" s="63">
        <v>25697323</v>
      </c>
      <c r="V265" s="63">
        <v>32839769</v>
      </c>
      <c r="W265" s="27">
        <f t="shared" si="36"/>
        <v>0</v>
      </c>
      <c r="X265" s="74">
        <v>25697323</v>
      </c>
      <c r="Y265" s="69">
        <v>25851506</v>
      </c>
      <c r="Z265" s="69">
        <v>33035561</v>
      </c>
      <c r="AA265" s="40">
        <f t="shared" si="37"/>
        <v>2.1010902072132302E-2</v>
      </c>
      <c r="AB265" s="26">
        <v>25851506</v>
      </c>
      <c r="AC265" s="14">
        <v>25929060</v>
      </c>
      <c r="AD265" s="14">
        <v>31614935</v>
      </c>
      <c r="AE265" s="15">
        <f t="shared" si="38"/>
        <v>0.40688085491148079</v>
      </c>
      <c r="AF265" s="27">
        <f t="shared" si="39"/>
        <v>1.3456225451896779E-2</v>
      </c>
      <c r="AG265" s="77">
        <v>25929060</v>
      </c>
      <c r="AH265" s="78">
        <v>26149457</v>
      </c>
      <c r="AI265" s="79">
        <v>30151851</v>
      </c>
      <c r="AJ265" s="80">
        <v>26149457</v>
      </c>
      <c r="AK265" s="81">
        <v>26246209</v>
      </c>
      <c r="AL265" s="82">
        <v>30582931</v>
      </c>
      <c r="AM265" s="77">
        <v>26246209</v>
      </c>
      <c r="AN265" s="78">
        <v>26564666</v>
      </c>
      <c r="AO265" s="79">
        <v>27550160</v>
      </c>
      <c r="AP265" s="83">
        <v>26564475</v>
      </c>
      <c r="AQ265" s="115">
        <v>27292341</v>
      </c>
      <c r="AR265" s="84">
        <v>26053584</v>
      </c>
      <c r="AS265" s="85">
        <v>27292342</v>
      </c>
      <c r="AT265" s="85">
        <v>27810896</v>
      </c>
      <c r="AU265" s="87">
        <v>26785695</v>
      </c>
      <c r="AV265" s="83">
        <v>27810896</v>
      </c>
      <c r="AW265" s="115">
        <v>28117917</v>
      </c>
      <c r="AX265" s="84">
        <v>27225584</v>
      </c>
      <c r="AY265" s="131">
        <v>28117917</v>
      </c>
      <c r="AZ265" s="86">
        <v>28117917</v>
      </c>
      <c r="BA265" s="88">
        <v>28265611</v>
      </c>
      <c r="BB265" s="83">
        <v>28117917</v>
      </c>
      <c r="BC265" s="115">
        <v>28833933</v>
      </c>
      <c r="BD265" s="84">
        <v>28358617</v>
      </c>
      <c r="BE265" s="131">
        <v>28840641</v>
      </c>
      <c r="BF265" s="86">
        <v>29705860</v>
      </c>
      <c r="BG265" s="88">
        <v>29124598</v>
      </c>
      <c r="BH265" s="83">
        <v>29705860</v>
      </c>
      <c r="BI265" s="115">
        <v>30597035</v>
      </c>
      <c r="BJ265" s="84">
        <v>29713781</v>
      </c>
      <c r="BK265" s="131">
        <v>30597035</v>
      </c>
      <c r="BL265" s="86">
        <v>33122857</v>
      </c>
      <c r="BM265" s="88">
        <v>33122857</v>
      </c>
      <c r="BN265" s="83">
        <v>33124070</v>
      </c>
      <c r="BO265" s="115">
        <v>37075164</v>
      </c>
      <c r="BP265" s="84">
        <v>37075164</v>
      </c>
    </row>
    <row r="266" spans="1:68" x14ac:dyDescent="0.25">
      <c r="A266" s="7" t="s">
        <v>551</v>
      </c>
      <c r="B266" s="4" t="s">
        <v>520</v>
      </c>
      <c r="C266" s="21" t="s">
        <v>552</v>
      </c>
      <c r="D266" s="62">
        <v>19693151</v>
      </c>
      <c r="E266" s="63">
        <v>22384054</v>
      </c>
      <c r="F266" s="63">
        <v>33147666</v>
      </c>
      <c r="G266" s="27">
        <f t="shared" si="32"/>
        <v>0.2</v>
      </c>
      <c r="H266" s="68">
        <v>20482790</v>
      </c>
      <c r="I266" s="69">
        <v>26636726</v>
      </c>
      <c r="J266" s="69">
        <v>37584865</v>
      </c>
      <c r="K266" s="45">
        <f t="shared" si="33"/>
        <v>0.34395452554182343</v>
      </c>
      <c r="L266" s="62">
        <v>20482790</v>
      </c>
      <c r="M266" s="63">
        <v>26636726</v>
      </c>
      <c r="N266" s="63">
        <v>41856173</v>
      </c>
      <c r="O266" s="27">
        <f t="shared" si="34"/>
        <v>0.28792521988680969</v>
      </c>
      <c r="P266" s="68">
        <v>20482790</v>
      </c>
      <c r="Q266" s="69">
        <v>26636726</v>
      </c>
      <c r="R266" s="69">
        <v>41815191</v>
      </c>
      <c r="S266" s="45">
        <f t="shared" si="35"/>
        <v>0.28847835740571348</v>
      </c>
      <c r="T266" s="62">
        <v>26636726</v>
      </c>
      <c r="U266" s="63">
        <v>26636726</v>
      </c>
      <c r="V266" s="63">
        <v>38358156</v>
      </c>
      <c r="W266" s="27">
        <f t="shared" si="36"/>
        <v>0</v>
      </c>
      <c r="X266" s="74">
        <v>26636726</v>
      </c>
      <c r="Y266" s="69">
        <v>26838112</v>
      </c>
      <c r="Z266" s="69">
        <v>38482992</v>
      </c>
      <c r="AA266" s="40">
        <f t="shared" si="37"/>
        <v>1.6999955935482116E-2</v>
      </c>
      <c r="AB266" s="26">
        <v>26837598</v>
      </c>
      <c r="AC266" s="14">
        <v>26918110</v>
      </c>
      <c r="AD266" s="14">
        <v>37485205</v>
      </c>
      <c r="AE266" s="15">
        <f t="shared" si="38"/>
        <v>0.40607784801012858</v>
      </c>
      <c r="AF266" s="27">
        <f t="shared" si="39"/>
        <v>7.561511239098137E-3</v>
      </c>
      <c r="AG266" s="77">
        <v>26918110</v>
      </c>
      <c r="AH266" s="78">
        <v>27336203</v>
      </c>
      <c r="AI266" s="79">
        <v>36618649</v>
      </c>
      <c r="AJ266" s="80">
        <v>27333814</v>
      </c>
      <c r="AK266" s="81">
        <v>27434949</v>
      </c>
      <c r="AL266" s="82">
        <v>37357918</v>
      </c>
      <c r="AM266" s="77">
        <v>27434949</v>
      </c>
      <c r="AN266" s="78">
        <v>27505265</v>
      </c>
      <c r="AO266" s="79">
        <v>35887617</v>
      </c>
      <c r="AP266" s="83">
        <v>27505265</v>
      </c>
      <c r="AQ266" s="115">
        <v>28258909</v>
      </c>
      <c r="AR266" s="84">
        <v>35521718</v>
      </c>
      <c r="AS266" s="85">
        <v>28258909</v>
      </c>
      <c r="AT266" s="85">
        <v>28804162</v>
      </c>
      <c r="AU266" s="87">
        <v>35225218</v>
      </c>
      <c r="AV266" s="83">
        <v>28819118</v>
      </c>
      <c r="AW266" s="115">
        <v>29035261</v>
      </c>
      <c r="AX266" s="84">
        <v>37321781</v>
      </c>
      <c r="AY266" s="131">
        <v>29035261</v>
      </c>
      <c r="AZ266" s="86">
        <v>29035261</v>
      </c>
      <c r="BA266" s="88">
        <v>38970154</v>
      </c>
      <c r="BB266" s="83">
        <v>29035261</v>
      </c>
      <c r="BC266" s="115">
        <v>31812070</v>
      </c>
      <c r="BD266" s="84">
        <v>39613584</v>
      </c>
      <c r="BE266" s="131">
        <v>31839516</v>
      </c>
      <c r="BF266" s="86">
        <v>36490575</v>
      </c>
      <c r="BG266" s="88">
        <v>41141634</v>
      </c>
      <c r="BH266" s="83">
        <v>36474568</v>
      </c>
      <c r="BI266" s="115">
        <v>44412255</v>
      </c>
      <c r="BJ266" s="84">
        <v>44412255</v>
      </c>
      <c r="BK266" s="131">
        <v>44483702</v>
      </c>
      <c r="BL266" s="86">
        <v>46575092</v>
      </c>
      <c r="BM266" s="88">
        <v>46575092</v>
      </c>
      <c r="BN266" s="83">
        <v>46688815</v>
      </c>
      <c r="BO266" s="115">
        <v>47622591</v>
      </c>
      <c r="BP266" s="84">
        <v>46355800</v>
      </c>
    </row>
    <row r="267" spans="1:68" x14ac:dyDescent="0.25">
      <c r="A267" s="7" t="s">
        <v>553</v>
      </c>
      <c r="B267" s="4" t="s">
        <v>520</v>
      </c>
      <c r="C267" s="21" t="s">
        <v>554</v>
      </c>
      <c r="D267" s="62">
        <v>3747525</v>
      </c>
      <c r="E267" s="63">
        <v>3859950</v>
      </c>
      <c r="F267" s="63">
        <v>4217839</v>
      </c>
      <c r="G267" s="27">
        <f t="shared" si="32"/>
        <v>0.23904242697431929</v>
      </c>
      <c r="H267" s="68">
        <v>3733995</v>
      </c>
      <c r="I267" s="69">
        <v>3961394</v>
      </c>
      <c r="J267" s="69">
        <v>3945256</v>
      </c>
      <c r="K267" s="45">
        <f t="shared" si="33"/>
        <v>1.1500422290890149</v>
      </c>
      <c r="L267" s="62">
        <v>3733995</v>
      </c>
      <c r="M267" s="63">
        <v>3961394</v>
      </c>
      <c r="N267" s="63">
        <v>3971846</v>
      </c>
      <c r="O267" s="27">
        <f t="shared" si="34"/>
        <v>0.95605652278106878</v>
      </c>
      <c r="P267" s="68">
        <v>3733995</v>
      </c>
      <c r="Q267" s="69">
        <v>3961394</v>
      </c>
      <c r="R267" s="69">
        <v>3974399</v>
      </c>
      <c r="S267" s="45">
        <f t="shared" si="35"/>
        <v>0.94590356233673312</v>
      </c>
      <c r="T267" s="62">
        <v>3961394</v>
      </c>
      <c r="U267" s="63">
        <v>3961394</v>
      </c>
      <c r="V267" s="63">
        <v>4209385</v>
      </c>
      <c r="W267" s="27">
        <f t="shared" si="36"/>
        <v>0</v>
      </c>
      <c r="X267" s="74">
        <v>3961394</v>
      </c>
      <c r="Y267" s="69">
        <v>3985162</v>
      </c>
      <c r="Z267" s="69">
        <v>4229470</v>
      </c>
      <c r="AA267" s="40">
        <f t="shared" si="37"/>
        <v>8.866142437219296E-2</v>
      </c>
      <c r="AB267" s="26">
        <v>3985162</v>
      </c>
      <c r="AC267" s="14">
        <v>3997117</v>
      </c>
      <c r="AD267" s="14">
        <v>4104350</v>
      </c>
      <c r="AE267" s="15">
        <f t="shared" si="38"/>
        <v>0.69948013732221681</v>
      </c>
      <c r="AF267" s="27">
        <f t="shared" si="39"/>
        <v>0.10030372185119307</v>
      </c>
      <c r="AG267" s="77">
        <v>3997117</v>
      </c>
      <c r="AH267" s="78">
        <v>4031092</v>
      </c>
      <c r="AI267" s="79">
        <v>4043775</v>
      </c>
      <c r="AJ267" s="80">
        <v>4031092</v>
      </c>
      <c r="AK267" s="81">
        <v>4046007</v>
      </c>
      <c r="AL267" s="82">
        <v>3804705</v>
      </c>
      <c r="AM267" s="77">
        <v>4046007</v>
      </c>
      <c r="AN267" s="78">
        <v>4046007</v>
      </c>
      <c r="AO267" s="79">
        <v>3625157</v>
      </c>
      <c r="AP267" s="83">
        <v>4046007</v>
      </c>
      <c r="AQ267" s="115">
        <v>4174787</v>
      </c>
      <c r="AR267" s="84">
        <v>3796849</v>
      </c>
      <c r="AS267" s="85">
        <v>4175204</v>
      </c>
      <c r="AT267" s="85">
        <v>4322776</v>
      </c>
      <c r="AU267" s="87">
        <v>3849386</v>
      </c>
      <c r="AV267" s="83">
        <v>4322914</v>
      </c>
      <c r="AW267" s="115">
        <v>4420292</v>
      </c>
      <c r="AX267" s="84">
        <v>4043664</v>
      </c>
      <c r="AY267" s="131">
        <v>4420293</v>
      </c>
      <c r="AZ267" s="86">
        <v>4420293</v>
      </c>
      <c r="BA267" s="88">
        <v>4289520</v>
      </c>
      <c r="BB267" s="83">
        <v>4420293</v>
      </c>
      <c r="BC267" s="115">
        <v>4576235</v>
      </c>
      <c r="BD267" s="84">
        <v>4114633</v>
      </c>
      <c r="BE267" s="131">
        <v>4578511</v>
      </c>
      <c r="BF267" s="86">
        <v>4715866</v>
      </c>
      <c r="BG267" s="88">
        <v>4434278</v>
      </c>
      <c r="BH267" s="83">
        <v>4715866</v>
      </c>
      <c r="BI267" s="115">
        <v>5359642</v>
      </c>
      <c r="BJ267" s="84">
        <v>5359642</v>
      </c>
      <c r="BK267" s="131">
        <v>5349751</v>
      </c>
      <c r="BL267" s="86">
        <v>5644574</v>
      </c>
      <c r="BM267" s="88">
        <v>5644574</v>
      </c>
      <c r="BN267" s="83">
        <v>5621450</v>
      </c>
      <c r="BO267" s="115">
        <v>6117537</v>
      </c>
      <c r="BP267" s="84">
        <v>6117537</v>
      </c>
    </row>
    <row r="268" spans="1:68" x14ac:dyDescent="0.25">
      <c r="A268" s="7" t="s">
        <v>555</v>
      </c>
      <c r="B268" s="4" t="s">
        <v>557</v>
      </c>
      <c r="C268" s="21" t="s">
        <v>556</v>
      </c>
      <c r="D268" s="62">
        <v>19802011</v>
      </c>
      <c r="E268" s="63">
        <v>21902322</v>
      </c>
      <c r="F268" s="63">
        <v>30303567</v>
      </c>
      <c r="G268" s="27">
        <f t="shared" si="32"/>
        <v>0.19999998095520322</v>
      </c>
      <c r="H268" s="68">
        <v>19745430</v>
      </c>
      <c r="I268" s="69">
        <v>24265599</v>
      </c>
      <c r="J268" s="69">
        <v>31799214</v>
      </c>
      <c r="K268" s="45">
        <f t="shared" si="33"/>
        <v>0.37676856847383511</v>
      </c>
      <c r="L268" s="62">
        <v>19745430</v>
      </c>
      <c r="M268" s="63">
        <v>24256648</v>
      </c>
      <c r="N268" s="63">
        <v>35689012</v>
      </c>
      <c r="O268" s="27">
        <f t="shared" si="34"/>
        <v>0.2829488379712915</v>
      </c>
      <c r="P268" s="68">
        <v>19745430</v>
      </c>
      <c r="Q268" s="69">
        <v>24256648</v>
      </c>
      <c r="R268" s="69">
        <v>36004746</v>
      </c>
      <c r="S268" s="45">
        <f t="shared" si="35"/>
        <v>0.27745435293834009</v>
      </c>
      <c r="T268" s="62">
        <v>24256648</v>
      </c>
      <c r="U268" s="63">
        <v>24256648</v>
      </c>
      <c r="V268" s="63">
        <v>35357029</v>
      </c>
      <c r="W268" s="27">
        <f t="shared" si="36"/>
        <v>0</v>
      </c>
      <c r="X268" s="74">
        <v>24256648</v>
      </c>
      <c r="Y268" s="69">
        <v>24444689</v>
      </c>
      <c r="Z268" s="69">
        <v>35317906</v>
      </c>
      <c r="AA268" s="40">
        <f t="shared" si="37"/>
        <v>1.6999965103426752E-2</v>
      </c>
      <c r="AB268" s="26">
        <v>24454420</v>
      </c>
      <c r="AC268" s="14">
        <v>24527783</v>
      </c>
      <c r="AD268" s="14">
        <v>33991293</v>
      </c>
      <c r="AE268" s="15">
        <f t="shared" si="38"/>
        <v>0.33305222914027643</v>
      </c>
      <c r="AF268" s="27">
        <f t="shared" si="39"/>
        <v>7.6925633800513015E-3</v>
      </c>
      <c r="AG268" s="77">
        <v>24527783</v>
      </c>
      <c r="AH268" s="78">
        <v>25086159</v>
      </c>
      <c r="AI268" s="79">
        <v>37483144</v>
      </c>
      <c r="AJ268" s="80">
        <v>25079067</v>
      </c>
      <c r="AK268" s="81">
        <v>25642163</v>
      </c>
      <c r="AL268" s="82">
        <v>36931233</v>
      </c>
      <c r="AM268" s="77">
        <v>25642897</v>
      </c>
      <c r="AN268" s="78">
        <v>28295161</v>
      </c>
      <c r="AO268" s="79">
        <v>39629348</v>
      </c>
      <c r="AP268" s="83">
        <v>28296884</v>
      </c>
      <c r="AQ268" s="115">
        <v>29792296</v>
      </c>
      <c r="AR268" s="84">
        <v>40830864</v>
      </c>
      <c r="AS268" s="85">
        <v>29807004</v>
      </c>
      <c r="AT268" s="85">
        <v>30739207</v>
      </c>
      <c r="AU268" s="87">
        <v>43014774</v>
      </c>
      <c r="AV268" s="83">
        <v>30744842</v>
      </c>
      <c r="AW268" s="115">
        <v>32543806</v>
      </c>
      <c r="AX268" s="84">
        <v>40828936</v>
      </c>
      <c r="AY268" s="131">
        <v>32540980</v>
      </c>
      <c r="AZ268" s="86">
        <v>32540980</v>
      </c>
      <c r="BA268" s="88">
        <v>44027118</v>
      </c>
      <c r="BB268" s="83">
        <v>32540980</v>
      </c>
      <c r="BC268" s="115">
        <v>36133944</v>
      </c>
      <c r="BD268" s="84">
        <v>45848255</v>
      </c>
      <c r="BE268" s="131">
        <v>36003464</v>
      </c>
      <c r="BF268" s="86">
        <v>41309411</v>
      </c>
      <c r="BG268" s="88">
        <v>46615357</v>
      </c>
      <c r="BH268" s="83">
        <v>41225839</v>
      </c>
      <c r="BI268" s="115">
        <v>48720644</v>
      </c>
      <c r="BJ268" s="84">
        <v>48720644</v>
      </c>
      <c r="BK268" s="131">
        <v>48720687</v>
      </c>
      <c r="BL268" s="86">
        <v>50302563</v>
      </c>
      <c r="BM268" s="88">
        <v>50302563</v>
      </c>
      <c r="BN268" s="83">
        <v>50205509</v>
      </c>
      <c r="BO268" s="115">
        <v>55074476</v>
      </c>
      <c r="BP268" s="84">
        <v>55074476</v>
      </c>
    </row>
    <row r="269" spans="1:68" x14ac:dyDescent="0.25">
      <c r="A269" s="7" t="s">
        <v>558</v>
      </c>
      <c r="B269" s="4" t="s">
        <v>557</v>
      </c>
      <c r="C269" s="21" t="s">
        <v>559</v>
      </c>
      <c r="D269" s="62">
        <v>6419846</v>
      </c>
      <c r="E269" s="63">
        <v>6861991</v>
      </c>
      <c r="F269" s="63">
        <v>8630574</v>
      </c>
      <c r="G269" s="27">
        <f t="shared" si="32"/>
        <v>0.19999972859619095</v>
      </c>
      <c r="H269" s="68">
        <v>6458106</v>
      </c>
      <c r="I269" s="69">
        <v>7606381</v>
      </c>
      <c r="J269" s="69">
        <v>9520173</v>
      </c>
      <c r="K269" s="45">
        <f t="shared" si="33"/>
        <v>0.37037222202690234</v>
      </c>
      <c r="L269" s="62">
        <v>6458106</v>
      </c>
      <c r="M269" s="63">
        <v>7618522</v>
      </c>
      <c r="N269" s="63">
        <v>11049344</v>
      </c>
      <c r="O269" s="27">
        <f t="shared" si="34"/>
        <v>0.25274577358002354</v>
      </c>
      <c r="P269" s="68">
        <v>6458106</v>
      </c>
      <c r="Q269" s="69">
        <v>7618522</v>
      </c>
      <c r="R269" s="69">
        <v>11073046</v>
      </c>
      <c r="S269" s="45">
        <f t="shared" si="35"/>
        <v>0.25144768946075141</v>
      </c>
      <c r="T269" s="62">
        <v>7618522</v>
      </c>
      <c r="U269" s="63">
        <v>7618522</v>
      </c>
      <c r="V269" s="63">
        <v>10738682</v>
      </c>
      <c r="W269" s="27">
        <f t="shared" si="36"/>
        <v>0</v>
      </c>
      <c r="X269" s="74">
        <v>7618522</v>
      </c>
      <c r="Y269" s="69">
        <v>7670403</v>
      </c>
      <c r="Z269" s="69">
        <v>10670352</v>
      </c>
      <c r="AA269" s="40">
        <f t="shared" si="37"/>
        <v>1.6999963956052598E-2</v>
      </c>
      <c r="AB269" s="26">
        <v>7670032</v>
      </c>
      <c r="AC269" s="14">
        <v>7693042</v>
      </c>
      <c r="AD269" s="14">
        <v>9988855</v>
      </c>
      <c r="AE269" s="15">
        <f t="shared" si="38"/>
        <v>0.35673656188594649</v>
      </c>
      <c r="AF269" s="27">
        <f t="shared" si="39"/>
        <v>9.9231377297879144E-3</v>
      </c>
      <c r="AG269" s="77">
        <v>7693042</v>
      </c>
      <c r="AH269" s="78">
        <v>7758432</v>
      </c>
      <c r="AI269" s="79">
        <v>8885481</v>
      </c>
      <c r="AJ269" s="80">
        <v>7758432</v>
      </c>
      <c r="AK269" s="81">
        <v>7851675</v>
      </c>
      <c r="AL269" s="82">
        <v>10089513</v>
      </c>
      <c r="AM269" s="77">
        <v>7852498</v>
      </c>
      <c r="AN269" s="78">
        <v>8215338</v>
      </c>
      <c r="AO269" s="79">
        <v>9187388</v>
      </c>
      <c r="AP269" s="83">
        <v>8214279</v>
      </c>
      <c r="AQ269" s="115">
        <v>8489457</v>
      </c>
      <c r="AR269" s="84">
        <v>8515801</v>
      </c>
      <c r="AS269" s="85">
        <v>8489457</v>
      </c>
      <c r="AT269" s="85">
        <v>8771488</v>
      </c>
      <c r="AU269" s="87">
        <v>9170409</v>
      </c>
      <c r="AV269" s="83">
        <v>8771488</v>
      </c>
      <c r="AW269" s="115">
        <v>9017041</v>
      </c>
      <c r="AX269" s="84">
        <v>8952442</v>
      </c>
      <c r="AY269" s="131">
        <v>9017041</v>
      </c>
      <c r="AZ269" s="86">
        <v>9017041</v>
      </c>
      <c r="BA269" s="88">
        <v>9110424</v>
      </c>
      <c r="BB269" s="83">
        <v>9017041</v>
      </c>
      <c r="BC269" s="115">
        <v>9287552</v>
      </c>
      <c r="BD269" s="84">
        <v>9547966</v>
      </c>
      <c r="BE269" s="131">
        <v>9287552</v>
      </c>
      <c r="BF269" s="86">
        <v>9599969</v>
      </c>
      <c r="BG269" s="88">
        <v>9912386</v>
      </c>
      <c r="BH269" s="83">
        <v>9571628</v>
      </c>
      <c r="BI269" s="115">
        <v>10816719</v>
      </c>
      <c r="BJ269" s="84">
        <v>10816719</v>
      </c>
      <c r="BK269" s="131">
        <v>10781326</v>
      </c>
      <c r="BL269" s="86">
        <v>10781326</v>
      </c>
      <c r="BM269" s="88">
        <v>10545222</v>
      </c>
      <c r="BN269" s="83">
        <v>10781326</v>
      </c>
      <c r="BO269" s="115">
        <v>11138127</v>
      </c>
      <c r="BP269" s="84">
        <v>11138127</v>
      </c>
    </row>
    <row r="270" spans="1:68" x14ac:dyDescent="0.25">
      <c r="A270" s="7" t="s">
        <v>560</v>
      </c>
      <c r="B270" s="4" t="s">
        <v>557</v>
      </c>
      <c r="C270" s="21" t="s">
        <v>561</v>
      </c>
      <c r="D270" s="62">
        <v>9154261</v>
      </c>
      <c r="E270" s="63">
        <v>9901924</v>
      </c>
      <c r="F270" s="63">
        <v>12892580</v>
      </c>
      <c r="G270" s="27">
        <f t="shared" si="32"/>
        <v>0.19999978600007115</v>
      </c>
      <c r="H270" s="68">
        <v>9154261</v>
      </c>
      <c r="I270" s="69">
        <v>10415335</v>
      </c>
      <c r="J270" s="69">
        <v>12517125</v>
      </c>
      <c r="K270" s="45">
        <f t="shared" si="33"/>
        <v>0.375</v>
      </c>
      <c r="L270" s="62">
        <v>9154261</v>
      </c>
      <c r="M270" s="63">
        <v>10424684</v>
      </c>
      <c r="N270" s="63">
        <v>13773882</v>
      </c>
      <c r="O270" s="27">
        <f t="shared" si="34"/>
        <v>0.27500589334060088</v>
      </c>
      <c r="P270" s="68">
        <v>9154261</v>
      </c>
      <c r="Q270" s="69">
        <v>10424684</v>
      </c>
      <c r="R270" s="69">
        <v>13448161</v>
      </c>
      <c r="S270" s="45">
        <f t="shared" si="35"/>
        <v>0.29586692750180488</v>
      </c>
      <c r="T270" s="62">
        <v>10424684</v>
      </c>
      <c r="U270" s="63">
        <v>10424684</v>
      </c>
      <c r="V270" s="63">
        <v>11020048</v>
      </c>
      <c r="W270" s="27">
        <f t="shared" si="36"/>
        <v>0</v>
      </c>
      <c r="X270" s="74">
        <v>10424684</v>
      </c>
      <c r="Y270" s="69">
        <v>10487232</v>
      </c>
      <c r="Z270" s="69">
        <v>11044530</v>
      </c>
      <c r="AA270" s="40">
        <f t="shared" si="37"/>
        <v>0.10090893544525575</v>
      </c>
      <c r="AB270" s="26">
        <v>10487232</v>
      </c>
      <c r="AC270" s="14">
        <v>10518693</v>
      </c>
      <c r="AD270" s="14">
        <v>12927998</v>
      </c>
      <c r="AE270" s="15">
        <f t="shared" si="38"/>
        <v>0.36155990732793514</v>
      </c>
      <c r="AF270" s="27">
        <f t="shared" si="39"/>
        <v>1.2889805905195336E-2</v>
      </c>
      <c r="AG270" s="77">
        <v>10518693</v>
      </c>
      <c r="AH270" s="78">
        <v>10608101</v>
      </c>
      <c r="AI270" s="79">
        <v>12006737</v>
      </c>
      <c r="AJ270" s="80">
        <v>10608101</v>
      </c>
      <c r="AK270" s="81">
        <v>10647350</v>
      </c>
      <c r="AL270" s="82">
        <v>11415816</v>
      </c>
      <c r="AM270" s="77">
        <v>10647350</v>
      </c>
      <c r="AN270" s="78">
        <v>10770244</v>
      </c>
      <c r="AO270" s="79">
        <v>10969760</v>
      </c>
      <c r="AP270" s="83">
        <v>10770276</v>
      </c>
      <c r="AQ270" s="115">
        <v>11065381</v>
      </c>
      <c r="AR270" s="84">
        <v>10657811</v>
      </c>
      <c r="AS270" s="85">
        <v>11065382</v>
      </c>
      <c r="AT270" s="85">
        <v>11377578</v>
      </c>
      <c r="AU270" s="87">
        <v>10821910</v>
      </c>
      <c r="AV270" s="83">
        <v>11377721</v>
      </c>
      <c r="AW270" s="115">
        <v>11643890</v>
      </c>
      <c r="AX270" s="84">
        <v>10728635</v>
      </c>
      <c r="AY270" s="131">
        <v>11643891</v>
      </c>
      <c r="AZ270" s="86">
        <v>11643891</v>
      </c>
      <c r="BA270" s="88">
        <v>11042570</v>
      </c>
      <c r="BB270" s="83">
        <v>11643891</v>
      </c>
      <c r="BC270" s="115">
        <v>11993207</v>
      </c>
      <c r="BD270" s="84">
        <v>10921903</v>
      </c>
      <c r="BE270" s="131">
        <v>11993207</v>
      </c>
      <c r="BF270" s="86">
        <v>12353003</v>
      </c>
      <c r="BG270" s="88">
        <v>11718595</v>
      </c>
      <c r="BH270" s="83">
        <v>12353003</v>
      </c>
      <c r="BI270" s="115">
        <v>13041640</v>
      </c>
      <c r="BJ270" s="84">
        <v>13041640</v>
      </c>
      <c r="BK270" s="131">
        <v>13008970</v>
      </c>
      <c r="BL270" s="86">
        <v>13265492</v>
      </c>
      <c r="BM270" s="88">
        <v>13265492</v>
      </c>
      <c r="BN270" s="83">
        <v>13231261</v>
      </c>
      <c r="BO270" s="115">
        <v>13495886</v>
      </c>
      <c r="BP270" s="84">
        <v>13173021</v>
      </c>
    </row>
    <row r="271" spans="1:68" x14ac:dyDescent="0.25">
      <c r="A271" s="7" t="s">
        <v>562</v>
      </c>
      <c r="B271" s="4" t="s">
        <v>557</v>
      </c>
      <c r="C271" s="21" t="s">
        <v>563</v>
      </c>
      <c r="D271" s="62">
        <v>7227513</v>
      </c>
      <c r="E271" s="63">
        <v>7875682</v>
      </c>
      <c r="F271" s="63">
        <v>10468359</v>
      </c>
      <c r="G271" s="27">
        <f t="shared" si="32"/>
        <v>0.1999999382877187</v>
      </c>
      <c r="H271" s="68">
        <v>7227513</v>
      </c>
      <c r="I271" s="69">
        <v>8458169</v>
      </c>
      <c r="J271" s="69">
        <v>10509264</v>
      </c>
      <c r="K271" s="45">
        <f t="shared" si="33"/>
        <v>0.37499980955288809</v>
      </c>
      <c r="L271" s="62">
        <v>7227513</v>
      </c>
      <c r="M271" s="63">
        <v>8462799</v>
      </c>
      <c r="N271" s="63">
        <v>10657017</v>
      </c>
      <c r="O271" s="27">
        <f t="shared" si="34"/>
        <v>0.3601937772925764</v>
      </c>
      <c r="P271" s="68">
        <v>7227513</v>
      </c>
      <c r="Q271" s="69">
        <v>8462799</v>
      </c>
      <c r="R271" s="69">
        <v>10565461</v>
      </c>
      <c r="S271" s="45">
        <f t="shared" si="35"/>
        <v>0.37007347028773369</v>
      </c>
      <c r="T271" s="62">
        <v>8462799</v>
      </c>
      <c r="U271" s="63">
        <v>8462799</v>
      </c>
      <c r="V271" s="63">
        <v>10915789</v>
      </c>
      <c r="W271" s="27">
        <f t="shared" si="36"/>
        <v>0</v>
      </c>
      <c r="X271" s="74">
        <v>8462799</v>
      </c>
      <c r="Y271" s="69">
        <v>8513575</v>
      </c>
      <c r="Z271" s="69">
        <v>10893983</v>
      </c>
      <c r="AA271" s="40">
        <f t="shared" si="37"/>
        <v>2.0885297040454363E-2</v>
      </c>
      <c r="AB271" s="26">
        <v>8513575</v>
      </c>
      <c r="AC271" s="14">
        <v>8539115</v>
      </c>
      <c r="AD271" s="14">
        <v>10359581</v>
      </c>
      <c r="AE271" s="15">
        <f t="shared" si="38"/>
        <v>0.41876549295864585</v>
      </c>
      <c r="AF271" s="27">
        <f t="shared" si="39"/>
        <v>1.3835274641577546E-2</v>
      </c>
      <c r="AG271" s="77">
        <v>8539115</v>
      </c>
      <c r="AH271" s="78">
        <v>8611697</v>
      </c>
      <c r="AI271" s="79">
        <v>10051749</v>
      </c>
      <c r="AJ271" s="80">
        <v>8611697</v>
      </c>
      <c r="AK271" s="81">
        <v>8643560</v>
      </c>
      <c r="AL271" s="82">
        <v>9345507</v>
      </c>
      <c r="AM271" s="77">
        <v>8643560</v>
      </c>
      <c r="AN271" s="78">
        <v>8991082</v>
      </c>
      <c r="AO271" s="79">
        <v>9478351</v>
      </c>
      <c r="AP271" s="83">
        <v>8983376</v>
      </c>
      <c r="AQ271" s="115">
        <v>9284319</v>
      </c>
      <c r="AR271" s="84">
        <v>10026723</v>
      </c>
      <c r="AS271" s="85">
        <v>9284319</v>
      </c>
      <c r="AT271" s="85">
        <v>9612571</v>
      </c>
      <c r="AU271" s="87">
        <v>10530300</v>
      </c>
      <c r="AV271" s="83">
        <v>9611433</v>
      </c>
      <c r="AW271" s="115">
        <v>9831746</v>
      </c>
      <c r="AX271" s="84">
        <v>10609087</v>
      </c>
      <c r="AY271" s="131">
        <v>9831747</v>
      </c>
      <c r="AZ271" s="86">
        <v>9831747</v>
      </c>
      <c r="BA271" s="88">
        <v>10857441</v>
      </c>
      <c r="BB271" s="83">
        <v>9831747</v>
      </c>
      <c r="BC271" s="115">
        <v>10126699</v>
      </c>
      <c r="BD271" s="84">
        <v>10349113</v>
      </c>
      <c r="BE271" s="131">
        <v>10126699</v>
      </c>
      <c r="BF271" s="86">
        <v>10430499</v>
      </c>
      <c r="BG271" s="88">
        <v>10641117</v>
      </c>
      <c r="BH271" s="83">
        <v>10430499</v>
      </c>
      <c r="BI271" s="115">
        <v>10828372</v>
      </c>
      <c r="BJ271" s="84">
        <v>10828372</v>
      </c>
      <c r="BK271" s="131">
        <v>10760942</v>
      </c>
      <c r="BL271" s="86">
        <v>10760942</v>
      </c>
      <c r="BM271" s="88">
        <v>10742811</v>
      </c>
      <c r="BN271" s="83">
        <v>10760942</v>
      </c>
      <c r="BO271" s="115">
        <v>10976160</v>
      </c>
      <c r="BP271" s="84">
        <v>10364591</v>
      </c>
    </row>
    <row r="272" spans="1:68" x14ac:dyDescent="0.25">
      <c r="A272" s="7" t="s">
        <v>564</v>
      </c>
      <c r="B272" s="4" t="s">
        <v>557</v>
      </c>
      <c r="C272" s="21" t="s">
        <v>565</v>
      </c>
      <c r="D272" s="62">
        <v>3839139</v>
      </c>
      <c r="E272" s="63">
        <v>4064243</v>
      </c>
      <c r="F272" s="63">
        <v>4964663</v>
      </c>
      <c r="G272" s="27">
        <f t="shared" si="32"/>
        <v>0.19999928921995444</v>
      </c>
      <c r="H272" s="68">
        <v>3830566</v>
      </c>
      <c r="I272" s="69">
        <v>4318224</v>
      </c>
      <c r="J272" s="69">
        <v>5130989</v>
      </c>
      <c r="K272" s="45">
        <f t="shared" si="33"/>
        <v>0.37748809846344389</v>
      </c>
      <c r="L272" s="62">
        <v>3830566</v>
      </c>
      <c r="M272" s="63">
        <v>4316917</v>
      </c>
      <c r="N272" s="63">
        <v>5246913</v>
      </c>
      <c r="O272" s="27">
        <f t="shared" si="34"/>
        <v>0.34338407184115194</v>
      </c>
      <c r="P272" s="68">
        <v>3830566</v>
      </c>
      <c r="Q272" s="69">
        <v>4316917</v>
      </c>
      <c r="R272" s="69">
        <v>5313865</v>
      </c>
      <c r="S272" s="45">
        <f t="shared" si="35"/>
        <v>0.32788466789231302</v>
      </c>
      <c r="T272" s="62">
        <v>4316917</v>
      </c>
      <c r="U272" s="63">
        <v>4316917</v>
      </c>
      <c r="V272" s="63">
        <v>5381222</v>
      </c>
      <c r="W272" s="27">
        <f t="shared" si="36"/>
        <v>0</v>
      </c>
      <c r="X272" s="74">
        <v>4316917</v>
      </c>
      <c r="Y272" s="69">
        <v>4342818</v>
      </c>
      <c r="Z272" s="69">
        <v>5387730</v>
      </c>
      <c r="AA272" s="40">
        <f t="shared" si="37"/>
        <v>2.4188163572911422E-2</v>
      </c>
      <c r="AB272" s="26">
        <v>4342818</v>
      </c>
      <c r="AC272" s="14">
        <v>4355846</v>
      </c>
      <c r="AD272" s="14">
        <v>5532829</v>
      </c>
      <c r="AE272" s="15">
        <f t="shared" si="38"/>
        <v>0.30507767064811153</v>
      </c>
      <c r="AF272" s="27">
        <f t="shared" si="39"/>
        <v>1.0947797961531449E-2</v>
      </c>
      <c r="AG272" s="74">
        <v>0</v>
      </c>
      <c r="AH272" s="69">
        <v>0</v>
      </c>
      <c r="AI272" s="90">
        <v>0</v>
      </c>
      <c r="AJ272" s="80">
        <v>0</v>
      </c>
      <c r="AK272" s="81">
        <v>0</v>
      </c>
      <c r="AL272" s="82">
        <v>0</v>
      </c>
      <c r="AM272" s="77">
        <v>0</v>
      </c>
      <c r="AN272" s="78">
        <v>0</v>
      </c>
      <c r="AO272" s="79">
        <v>0</v>
      </c>
      <c r="AP272" s="83">
        <v>0</v>
      </c>
      <c r="AQ272" s="115">
        <v>0</v>
      </c>
      <c r="AR272" s="84">
        <v>0</v>
      </c>
      <c r="AS272" s="74">
        <v>0</v>
      </c>
      <c r="AT272" s="74">
        <v>0</v>
      </c>
      <c r="AU272" s="90">
        <v>0</v>
      </c>
      <c r="AV272" s="83">
        <v>0</v>
      </c>
      <c r="AW272" s="115">
        <v>0</v>
      </c>
      <c r="AX272" s="84">
        <v>0</v>
      </c>
      <c r="AY272" s="131">
        <v>0</v>
      </c>
      <c r="AZ272" s="86">
        <v>0</v>
      </c>
      <c r="BA272" s="88">
        <v>0</v>
      </c>
      <c r="BB272" s="83">
        <v>0</v>
      </c>
      <c r="BC272" s="115">
        <v>0</v>
      </c>
      <c r="BD272" s="84">
        <v>0</v>
      </c>
      <c r="BE272" s="131">
        <v>0</v>
      </c>
      <c r="BF272" s="86">
        <v>0</v>
      </c>
      <c r="BG272" s="88">
        <v>0</v>
      </c>
      <c r="BH272" s="83">
        <v>0</v>
      </c>
      <c r="BI272" s="115">
        <v>0</v>
      </c>
      <c r="BJ272" s="84">
        <v>0</v>
      </c>
      <c r="BK272" s="131">
        <v>0</v>
      </c>
      <c r="BL272" s="86">
        <v>0</v>
      </c>
      <c r="BM272" s="88">
        <v>0</v>
      </c>
      <c r="BN272" s="83">
        <v>0</v>
      </c>
      <c r="BO272" s="115">
        <v>0</v>
      </c>
      <c r="BP272" s="84">
        <v>0</v>
      </c>
    </row>
    <row r="273" spans="1:68" x14ac:dyDescent="0.25">
      <c r="A273" s="7" t="s">
        <v>566</v>
      </c>
      <c r="B273" s="4" t="s">
        <v>557</v>
      </c>
      <c r="C273" s="21" t="s">
        <v>567</v>
      </c>
      <c r="D273" s="62">
        <v>0</v>
      </c>
      <c r="E273" s="63">
        <v>0</v>
      </c>
      <c r="F273" s="63">
        <v>0</v>
      </c>
      <c r="G273" s="27">
        <v>0</v>
      </c>
      <c r="H273" s="68">
        <v>0</v>
      </c>
      <c r="I273" s="69">
        <v>0</v>
      </c>
      <c r="J273" s="69">
        <v>0</v>
      </c>
      <c r="K273" s="45">
        <v>0</v>
      </c>
      <c r="L273" s="62">
        <v>0</v>
      </c>
      <c r="M273" s="63">
        <v>0</v>
      </c>
      <c r="N273" s="63">
        <v>0</v>
      </c>
      <c r="O273" s="27">
        <v>0</v>
      </c>
      <c r="P273" s="68">
        <v>0</v>
      </c>
      <c r="Q273" s="69">
        <v>0</v>
      </c>
      <c r="R273" s="69">
        <v>0</v>
      </c>
      <c r="S273" s="45">
        <v>0</v>
      </c>
      <c r="T273" s="62">
        <v>0</v>
      </c>
      <c r="U273" s="63">
        <v>0</v>
      </c>
      <c r="V273" s="63">
        <v>0</v>
      </c>
      <c r="W273" s="27">
        <v>0</v>
      </c>
      <c r="X273" s="74">
        <v>0</v>
      </c>
      <c r="Y273" s="69">
        <v>0</v>
      </c>
      <c r="Z273" s="69">
        <v>0</v>
      </c>
      <c r="AA273" s="40">
        <v>0</v>
      </c>
      <c r="AB273" s="26">
        <v>0</v>
      </c>
      <c r="AC273" s="14">
        <v>0</v>
      </c>
      <c r="AD273" s="14">
        <v>0</v>
      </c>
      <c r="AE273" s="15">
        <v>0</v>
      </c>
      <c r="AF273" s="27">
        <v>0</v>
      </c>
      <c r="AG273" s="77">
        <v>8110160</v>
      </c>
      <c r="AH273" s="78">
        <v>8179096</v>
      </c>
      <c r="AI273" s="79">
        <v>8680763</v>
      </c>
      <c r="AJ273" s="80">
        <v>8179096</v>
      </c>
      <c r="AK273" s="81">
        <v>8220851</v>
      </c>
      <c r="AL273" s="82">
        <v>9222975</v>
      </c>
      <c r="AM273" s="77">
        <v>8209358</v>
      </c>
      <c r="AN273" s="78">
        <v>8561066</v>
      </c>
      <c r="AO273" s="79">
        <v>9192542</v>
      </c>
      <c r="AP273" s="83">
        <v>8476666</v>
      </c>
      <c r="AQ273" s="115">
        <v>8760634</v>
      </c>
      <c r="AR273" s="84">
        <v>9588459</v>
      </c>
      <c r="AS273" s="85">
        <v>8708927</v>
      </c>
      <c r="AT273" s="85">
        <v>9033716</v>
      </c>
      <c r="AU273" s="87">
        <v>10718063</v>
      </c>
      <c r="AV273" s="83">
        <v>9033734</v>
      </c>
      <c r="AW273" s="115">
        <v>9249888</v>
      </c>
      <c r="AX273" s="84">
        <v>10335016</v>
      </c>
      <c r="AY273" s="131">
        <v>9249888</v>
      </c>
      <c r="AZ273" s="86">
        <v>9249888</v>
      </c>
      <c r="BA273" s="88">
        <v>9271614</v>
      </c>
      <c r="BB273" s="83">
        <v>9249888</v>
      </c>
      <c r="BC273" s="115">
        <v>9527384</v>
      </c>
      <c r="BD273" s="84">
        <v>9997953</v>
      </c>
      <c r="BE273" s="131">
        <v>9527384</v>
      </c>
      <c r="BF273" s="86">
        <v>10014921</v>
      </c>
      <c r="BG273" s="88">
        <v>10502458</v>
      </c>
      <c r="BH273" s="83">
        <v>9813205</v>
      </c>
      <c r="BI273" s="115">
        <v>11328319</v>
      </c>
      <c r="BJ273" s="84">
        <v>11328319</v>
      </c>
      <c r="BK273" s="131">
        <v>11296950</v>
      </c>
      <c r="BL273" s="86">
        <v>11499895</v>
      </c>
      <c r="BM273" s="88">
        <v>11499895</v>
      </c>
      <c r="BN273" s="83">
        <v>11455288</v>
      </c>
      <c r="BO273" s="115">
        <v>11684393</v>
      </c>
      <c r="BP273" s="84">
        <v>11631172</v>
      </c>
    </row>
    <row r="274" spans="1:68" x14ac:dyDescent="0.25">
      <c r="A274" s="7" t="s">
        <v>568</v>
      </c>
      <c r="B274" s="4" t="s">
        <v>570</v>
      </c>
      <c r="C274" s="21" t="s">
        <v>569</v>
      </c>
      <c r="D274" s="62">
        <v>5842870</v>
      </c>
      <c r="E274" s="63">
        <v>6018156</v>
      </c>
      <c r="F274" s="63">
        <v>6576150</v>
      </c>
      <c r="G274" s="27">
        <f t="shared" si="32"/>
        <v>0.23904374863626446</v>
      </c>
      <c r="H274" s="68">
        <v>5791976</v>
      </c>
      <c r="I274" s="69">
        <v>6144707</v>
      </c>
      <c r="J274" s="69">
        <v>6225263</v>
      </c>
      <c r="K274" s="45">
        <f t="shared" si="33"/>
        <v>0.92243058842604342</v>
      </c>
      <c r="L274" s="62">
        <v>5791976</v>
      </c>
      <c r="M274" s="63">
        <v>6144707</v>
      </c>
      <c r="N274" s="63">
        <v>6099126</v>
      </c>
      <c r="O274" s="27">
        <f t="shared" si="34"/>
        <v>1.1483998046557058</v>
      </c>
      <c r="P274" s="68">
        <v>5791976</v>
      </c>
      <c r="Q274" s="69">
        <v>6144707</v>
      </c>
      <c r="R274" s="69">
        <v>6455557</v>
      </c>
      <c r="S274" s="45">
        <f t="shared" si="35"/>
        <v>0.53155681069831717</v>
      </c>
      <c r="T274" s="62">
        <v>6144707</v>
      </c>
      <c r="U274" s="63">
        <v>6144707</v>
      </c>
      <c r="V274" s="63">
        <v>9721271</v>
      </c>
      <c r="W274" s="27">
        <f t="shared" si="36"/>
        <v>0</v>
      </c>
      <c r="X274" s="74">
        <v>6144707</v>
      </c>
      <c r="Y274" s="69">
        <v>6209759</v>
      </c>
      <c r="Z274" s="69">
        <v>9971296</v>
      </c>
      <c r="AA274" s="40">
        <f t="shared" si="37"/>
        <v>1.6999996602718503E-2</v>
      </c>
      <c r="AB274" s="26">
        <v>6209653</v>
      </c>
      <c r="AC274" s="14">
        <v>6228281</v>
      </c>
      <c r="AD274" s="14">
        <v>12192760</v>
      </c>
      <c r="AE274" s="15">
        <f t="shared" si="38"/>
        <v>6.0695697090815744E-2</v>
      </c>
      <c r="AF274" s="27">
        <f t="shared" si="39"/>
        <v>3.1134325359716952E-3</v>
      </c>
      <c r="AG274" s="77">
        <v>6228281</v>
      </c>
      <c r="AH274" s="78">
        <v>6504048</v>
      </c>
      <c r="AI274" s="79">
        <v>12626609</v>
      </c>
      <c r="AJ274" s="80">
        <v>6513570</v>
      </c>
      <c r="AK274" s="81">
        <v>6825267</v>
      </c>
      <c r="AL274" s="82">
        <v>13074245</v>
      </c>
      <c r="AM274" s="77">
        <v>6830033</v>
      </c>
      <c r="AN274" s="78">
        <v>6863028</v>
      </c>
      <c r="AO274" s="79">
        <v>13850286</v>
      </c>
      <c r="AP274" s="83">
        <v>6863254</v>
      </c>
      <c r="AQ274" s="115">
        <v>7435866</v>
      </c>
      <c r="AR274" s="84">
        <v>14838866</v>
      </c>
      <c r="AS274" s="85">
        <v>7448066</v>
      </c>
      <c r="AT274" s="85">
        <v>7837053</v>
      </c>
      <c r="AU274" s="87">
        <v>18036419</v>
      </c>
      <c r="AV274" s="83">
        <v>7837058</v>
      </c>
      <c r="AW274" s="115">
        <v>9013360</v>
      </c>
      <c r="AX274" s="84">
        <v>17855514</v>
      </c>
      <c r="AY274" s="131">
        <v>9003827</v>
      </c>
      <c r="AZ274" s="86">
        <v>9003827</v>
      </c>
      <c r="BA274" s="88">
        <v>19545669</v>
      </c>
      <c r="BB274" s="83">
        <v>9003827</v>
      </c>
      <c r="BC274" s="115">
        <v>11794806</v>
      </c>
      <c r="BD274" s="84">
        <v>19340788</v>
      </c>
      <c r="BE274" s="131">
        <v>11829917</v>
      </c>
      <c r="BF274" s="86">
        <v>16063284</v>
      </c>
      <c r="BG274" s="88">
        <v>20296651</v>
      </c>
      <c r="BH274" s="83">
        <v>16109709</v>
      </c>
      <c r="BI274" s="115">
        <v>21624876</v>
      </c>
      <c r="BJ274" s="84">
        <v>21624876</v>
      </c>
      <c r="BK274" s="131">
        <v>21754495</v>
      </c>
      <c r="BL274" s="86">
        <v>22199677</v>
      </c>
      <c r="BM274" s="88">
        <v>22199677</v>
      </c>
      <c r="BN274" s="83">
        <v>22155144</v>
      </c>
      <c r="BO274" s="115">
        <v>22953036</v>
      </c>
      <c r="BP274" s="84">
        <v>22953036</v>
      </c>
    </row>
    <row r="275" spans="1:68" x14ac:dyDescent="0.25">
      <c r="A275" s="7" t="s">
        <v>571</v>
      </c>
      <c r="B275" s="4" t="s">
        <v>570</v>
      </c>
      <c r="C275" s="21" t="s">
        <v>572</v>
      </c>
      <c r="D275" s="62">
        <v>58039561</v>
      </c>
      <c r="E275" s="63">
        <v>62226830</v>
      </c>
      <c r="F275" s="63">
        <v>78975907</v>
      </c>
      <c r="G275" s="27">
        <f t="shared" si="32"/>
        <v>0.19999999044723468</v>
      </c>
      <c r="H275" s="68">
        <v>57932318</v>
      </c>
      <c r="I275" s="69">
        <v>66400727</v>
      </c>
      <c r="J275" s="69">
        <v>80514744</v>
      </c>
      <c r="K275" s="45">
        <f t="shared" si="33"/>
        <v>0.37678932358415057</v>
      </c>
      <c r="L275" s="62">
        <v>57871321</v>
      </c>
      <c r="M275" s="63">
        <v>66368532</v>
      </c>
      <c r="N275" s="63">
        <v>90486992</v>
      </c>
      <c r="O275" s="27">
        <f t="shared" si="34"/>
        <v>0.26101354908361241</v>
      </c>
      <c r="P275" s="68">
        <v>57871321</v>
      </c>
      <c r="Q275" s="69">
        <v>66364170</v>
      </c>
      <c r="R275" s="69">
        <v>92945049</v>
      </c>
      <c r="S275" s="45">
        <f t="shared" si="35"/>
        <v>0.24214275140640881</v>
      </c>
      <c r="T275" s="62">
        <v>66364170</v>
      </c>
      <c r="U275" s="63">
        <v>66364170</v>
      </c>
      <c r="V275" s="63">
        <v>118769173</v>
      </c>
      <c r="W275" s="27">
        <f t="shared" si="36"/>
        <v>0</v>
      </c>
      <c r="X275" s="74">
        <v>66364170</v>
      </c>
      <c r="Y275" s="69">
        <v>67189798</v>
      </c>
      <c r="Z275" s="69">
        <v>114930557</v>
      </c>
      <c r="AA275" s="40">
        <f t="shared" si="37"/>
        <v>1.6999988078174315E-2</v>
      </c>
      <c r="AB275" s="26">
        <v>67116763</v>
      </c>
      <c r="AC275" s="14">
        <v>67318113</v>
      </c>
      <c r="AD275" s="14">
        <v>127724327</v>
      </c>
      <c r="AE275" s="15">
        <f t="shared" si="38"/>
        <v>0.13315036460049245</v>
      </c>
      <c r="AF275" s="27">
        <f t="shared" si="39"/>
        <v>3.32219258969062E-3</v>
      </c>
      <c r="AG275" s="77">
        <v>67318113</v>
      </c>
      <c r="AH275" s="78">
        <v>69768597</v>
      </c>
      <c r="AI275" s="79">
        <v>124173892</v>
      </c>
      <c r="AJ275" s="80">
        <v>69843491</v>
      </c>
      <c r="AK275" s="81">
        <v>73276428</v>
      </c>
      <c r="AL275" s="82">
        <v>155666920</v>
      </c>
      <c r="AM275" s="77">
        <v>73370059</v>
      </c>
      <c r="AN275" s="78">
        <v>79509995</v>
      </c>
      <c r="AO275" s="79">
        <v>151261603</v>
      </c>
      <c r="AP275" s="83">
        <v>79511466</v>
      </c>
      <c r="AQ275" s="115">
        <v>83838636</v>
      </c>
      <c r="AR275" s="84">
        <v>148002075</v>
      </c>
      <c r="AS275" s="85">
        <v>83930884</v>
      </c>
      <c r="AT275" s="85">
        <v>88942070</v>
      </c>
      <c r="AU275" s="87">
        <v>157274951</v>
      </c>
      <c r="AV275" s="83">
        <v>88795185</v>
      </c>
      <c r="AW275" s="115">
        <v>92914507</v>
      </c>
      <c r="AX275" s="84">
        <v>166576882</v>
      </c>
      <c r="AY275" s="131">
        <v>92989531</v>
      </c>
      <c r="AZ275" s="86">
        <v>92989531</v>
      </c>
      <c r="BA275" s="88">
        <v>167391068</v>
      </c>
      <c r="BB275" s="83">
        <v>92981997</v>
      </c>
      <c r="BC275" s="115">
        <v>113957913</v>
      </c>
      <c r="BD275" s="84">
        <v>172890251</v>
      </c>
      <c r="BE275" s="131">
        <v>114592107</v>
      </c>
      <c r="BF275" s="86">
        <v>141359560</v>
      </c>
      <c r="BG275" s="88">
        <v>168127012</v>
      </c>
      <c r="BH275" s="83">
        <v>141585464</v>
      </c>
      <c r="BI275" s="115">
        <v>170813565</v>
      </c>
      <c r="BJ275" s="84">
        <v>170813565</v>
      </c>
      <c r="BK275" s="131">
        <v>170088202</v>
      </c>
      <c r="BL275" s="86">
        <v>189221602</v>
      </c>
      <c r="BM275" s="88">
        <v>189221602</v>
      </c>
      <c r="BN275" s="83">
        <v>191769191</v>
      </c>
      <c r="BO275" s="115">
        <v>195604574</v>
      </c>
      <c r="BP275" s="84">
        <v>192747023</v>
      </c>
    </row>
    <row r="276" spans="1:68" x14ac:dyDescent="0.25">
      <c r="A276" s="7" t="s">
        <v>573</v>
      </c>
      <c r="B276" s="4" t="s">
        <v>570</v>
      </c>
      <c r="C276" s="21" t="s">
        <v>574</v>
      </c>
      <c r="D276" s="62">
        <v>19335505</v>
      </c>
      <c r="E276" s="63">
        <v>22476517</v>
      </c>
      <c r="F276" s="63">
        <v>35040568</v>
      </c>
      <c r="G276" s="27">
        <f t="shared" si="32"/>
        <v>0.19999996179575974</v>
      </c>
      <c r="H276" s="68">
        <v>19320057</v>
      </c>
      <c r="I276" s="69">
        <v>25880064</v>
      </c>
      <c r="J276" s="69">
        <v>38117125</v>
      </c>
      <c r="K276" s="45">
        <f t="shared" si="33"/>
        <v>0.34927801755120164</v>
      </c>
      <c r="L276" s="62">
        <v>19341714</v>
      </c>
      <c r="M276" s="63">
        <v>25914331</v>
      </c>
      <c r="N276" s="63">
        <v>42792008</v>
      </c>
      <c r="O276" s="27">
        <f t="shared" si="34"/>
        <v>0.28002005457492646</v>
      </c>
      <c r="P276" s="68">
        <v>19341714</v>
      </c>
      <c r="Q276" s="69">
        <v>25914331</v>
      </c>
      <c r="R276" s="69">
        <v>42313436</v>
      </c>
      <c r="S276" s="45">
        <f t="shared" si="35"/>
        <v>0.28611773205334801</v>
      </c>
      <c r="T276" s="62">
        <v>25914331</v>
      </c>
      <c r="U276" s="63">
        <v>25914331</v>
      </c>
      <c r="V276" s="63">
        <v>45967079</v>
      </c>
      <c r="W276" s="27">
        <f t="shared" si="36"/>
        <v>0</v>
      </c>
      <c r="X276" s="74">
        <v>25914331</v>
      </c>
      <c r="Y276" s="69">
        <v>26278407</v>
      </c>
      <c r="Z276" s="69">
        <v>47330622</v>
      </c>
      <c r="AA276" s="40">
        <f t="shared" si="37"/>
        <v>1.6999955781325533E-2</v>
      </c>
      <c r="AB276" s="26">
        <v>26280962</v>
      </c>
      <c r="AC276" s="14">
        <v>26359804</v>
      </c>
      <c r="AD276" s="14">
        <v>52881611</v>
      </c>
      <c r="AE276" s="15">
        <f t="shared" si="38"/>
        <v>0.20939238074308833</v>
      </c>
      <c r="AF276" s="27">
        <f t="shared" si="39"/>
        <v>2.9639126473944301E-3</v>
      </c>
      <c r="AG276" s="77">
        <v>26359804</v>
      </c>
      <c r="AH276" s="78">
        <v>27375070</v>
      </c>
      <c r="AI276" s="79">
        <v>49915880</v>
      </c>
      <c r="AJ276" s="80">
        <v>27371995</v>
      </c>
      <c r="AK276" s="81">
        <v>27707343</v>
      </c>
      <c r="AL276" s="82">
        <v>60906878</v>
      </c>
      <c r="AM276" s="77">
        <v>27748663</v>
      </c>
      <c r="AN276" s="78">
        <v>28748261</v>
      </c>
      <c r="AO276" s="79">
        <v>64034519</v>
      </c>
      <c r="AP276" s="83">
        <v>28746593</v>
      </c>
      <c r="AQ276" s="115">
        <v>34741636</v>
      </c>
      <c r="AR276" s="84">
        <v>77634943</v>
      </c>
      <c r="AS276" s="85">
        <v>33269423</v>
      </c>
      <c r="AT276" s="85">
        <v>36966195</v>
      </c>
      <c r="AU276" s="87">
        <v>82056562</v>
      </c>
      <c r="AV276" s="83">
        <v>36923466</v>
      </c>
      <c r="AW276" s="115">
        <v>39840772</v>
      </c>
      <c r="AX276" s="84">
        <v>77348304</v>
      </c>
      <c r="AY276" s="131">
        <v>39573425</v>
      </c>
      <c r="AZ276" s="86">
        <v>39573425</v>
      </c>
      <c r="BA276" s="88">
        <v>75485553</v>
      </c>
      <c r="BB276" s="83">
        <v>39573425</v>
      </c>
      <c r="BC276" s="115">
        <v>48821472</v>
      </c>
      <c r="BD276" s="84">
        <v>74804083</v>
      </c>
      <c r="BE276" s="131">
        <v>48803311</v>
      </c>
      <c r="BF276" s="86">
        <v>60715683</v>
      </c>
      <c r="BG276" s="88">
        <v>72628054</v>
      </c>
      <c r="BH276" s="83">
        <v>59652134</v>
      </c>
      <c r="BI276" s="115">
        <v>76220828</v>
      </c>
      <c r="BJ276" s="84">
        <v>76220828</v>
      </c>
      <c r="BK276" s="131">
        <v>76118718</v>
      </c>
      <c r="BL276" s="86">
        <v>81645074</v>
      </c>
      <c r="BM276" s="88">
        <v>81645074</v>
      </c>
      <c r="BN276" s="83">
        <v>81738313</v>
      </c>
      <c r="BO276" s="115">
        <v>92764011</v>
      </c>
      <c r="BP276" s="84">
        <v>92764011</v>
      </c>
    </row>
    <row r="277" spans="1:68" x14ac:dyDescent="0.25">
      <c r="A277" s="7" t="s">
        <v>575</v>
      </c>
      <c r="B277" s="4" t="s">
        <v>570</v>
      </c>
      <c r="C277" s="21" t="s">
        <v>576</v>
      </c>
      <c r="D277" s="62">
        <v>24448647</v>
      </c>
      <c r="E277" s="63">
        <v>25182106</v>
      </c>
      <c r="F277" s="63">
        <v>27516952</v>
      </c>
      <c r="G277" s="27">
        <f t="shared" si="32"/>
        <v>0.2390437065415596</v>
      </c>
      <c r="H277" s="68">
        <v>24448647</v>
      </c>
      <c r="I277" s="69">
        <v>25937569</v>
      </c>
      <c r="J277" s="69">
        <v>27138700</v>
      </c>
      <c r="K277" s="45">
        <f t="shared" si="33"/>
        <v>0.55349169700373935</v>
      </c>
      <c r="L277" s="62">
        <v>24448647</v>
      </c>
      <c r="M277" s="63">
        <v>25937569</v>
      </c>
      <c r="N277" s="63">
        <v>31153057</v>
      </c>
      <c r="O277" s="27">
        <f t="shared" si="34"/>
        <v>0.22208098848369953</v>
      </c>
      <c r="P277" s="68">
        <v>24448647</v>
      </c>
      <c r="Q277" s="69">
        <v>25937569</v>
      </c>
      <c r="R277" s="69">
        <v>30493689</v>
      </c>
      <c r="S277" s="45">
        <f t="shared" si="35"/>
        <v>0.24630465760204809</v>
      </c>
      <c r="T277" s="62">
        <v>25937569</v>
      </c>
      <c r="U277" s="63">
        <v>25937569</v>
      </c>
      <c r="V277" s="63">
        <v>29770128</v>
      </c>
      <c r="W277" s="27">
        <f t="shared" si="36"/>
        <v>0</v>
      </c>
      <c r="X277" s="74">
        <v>25937569</v>
      </c>
      <c r="Y277" s="69">
        <v>26093194</v>
      </c>
      <c r="Z277" s="69">
        <v>30051580</v>
      </c>
      <c r="AA277" s="40">
        <f t="shared" si="37"/>
        <v>3.7828046643531094E-2</v>
      </c>
      <c r="AB277" s="26">
        <v>26093194</v>
      </c>
      <c r="AC277" s="14">
        <v>26171473</v>
      </c>
      <c r="AD277" s="14">
        <v>31835761</v>
      </c>
      <c r="AE277" s="15">
        <f t="shared" si="38"/>
        <v>0.23322044305800615</v>
      </c>
      <c r="AF277" s="27">
        <f t="shared" si="39"/>
        <v>1.3631360330667452E-2</v>
      </c>
      <c r="AG277" s="77">
        <v>26171473</v>
      </c>
      <c r="AH277" s="78">
        <v>26393930</v>
      </c>
      <c r="AI277" s="79">
        <v>30650581</v>
      </c>
      <c r="AJ277" s="80">
        <v>26393930</v>
      </c>
      <c r="AK277" s="81">
        <v>26491587</v>
      </c>
      <c r="AL277" s="82">
        <v>31175977</v>
      </c>
      <c r="AM277" s="77">
        <v>26491587</v>
      </c>
      <c r="AN277" s="78">
        <v>26491587</v>
      </c>
      <c r="AO277" s="79">
        <v>30917102</v>
      </c>
      <c r="AP277" s="83">
        <v>26491587</v>
      </c>
      <c r="AQ277" s="115">
        <v>27217456</v>
      </c>
      <c r="AR277" s="84">
        <v>33140446</v>
      </c>
      <c r="AS277" s="85">
        <v>27217456</v>
      </c>
      <c r="AT277" s="85">
        <v>27752945</v>
      </c>
      <c r="AU277" s="87">
        <v>35613818</v>
      </c>
      <c r="AV277" s="83">
        <v>27752251</v>
      </c>
      <c r="AW277" s="115">
        <v>27960392</v>
      </c>
      <c r="AX277" s="84">
        <v>37685949</v>
      </c>
      <c r="AY277" s="131">
        <v>27960393</v>
      </c>
      <c r="AZ277" s="86">
        <v>27960393</v>
      </c>
      <c r="BA277" s="88">
        <v>40053708</v>
      </c>
      <c r="BB277" s="83">
        <v>27960393</v>
      </c>
      <c r="BC277" s="115">
        <v>31493714</v>
      </c>
      <c r="BD277" s="84">
        <v>41420666</v>
      </c>
      <c r="BE277" s="131">
        <v>31742978</v>
      </c>
      <c r="BF277" s="86">
        <v>37550224</v>
      </c>
      <c r="BG277" s="88">
        <v>43357470</v>
      </c>
      <c r="BH277" s="83">
        <v>37990857</v>
      </c>
      <c r="BI277" s="115">
        <v>52306504</v>
      </c>
      <c r="BJ277" s="84">
        <v>52306504</v>
      </c>
      <c r="BK277" s="131">
        <v>52215145</v>
      </c>
      <c r="BL277" s="86">
        <v>58223422</v>
      </c>
      <c r="BM277" s="88">
        <v>58223422</v>
      </c>
      <c r="BN277" s="83">
        <v>58175015</v>
      </c>
      <c r="BO277" s="115">
        <v>67554105</v>
      </c>
      <c r="BP277" s="84">
        <v>67554105</v>
      </c>
    </row>
    <row r="278" spans="1:68" x14ac:dyDescent="0.25">
      <c r="A278" s="7" t="s">
        <v>577</v>
      </c>
      <c r="B278" s="4" t="s">
        <v>570</v>
      </c>
      <c r="C278" s="21" t="s">
        <v>578</v>
      </c>
      <c r="D278" s="62">
        <v>8420940</v>
      </c>
      <c r="E278" s="63">
        <v>8673568</v>
      </c>
      <c r="F278" s="63">
        <v>9477767</v>
      </c>
      <c r="G278" s="27">
        <f t="shared" si="32"/>
        <v>0.23904385485987772</v>
      </c>
      <c r="H278" s="68">
        <v>8420940</v>
      </c>
      <c r="I278" s="69">
        <v>8933775</v>
      </c>
      <c r="J278" s="69">
        <v>7574649</v>
      </c>
      <c r="K278" s="45">
        <f t="shared" si="33"/>
        <v>-0.60597950350411378</v>
      </c>
      <c r="L278" s="62">
        <v>8371337</v>
      </c>
      <c r="M278" s="63">
        <v>8933775</v>
      </c>
      <c r="N278" s="63">
        <v>8800529</v>
      </c>
      <c r="O278" s="27">
        <f t="shared" si="34"/>
        <v>1.4817025783149669</v>
      </c>
      <c r="P278" s="68">
        <v>8371337</v>
      </c>
      <c r="Q278" s="69">
        <v>8881151</v>
      </c>
      <c r="R278" s="69">
        <v>8706450</v>
      </c>
      <c r="S278" s="45">
        <f t="shared" si="35"/>
        <v>1.5213196742591304</v>
      </c>
      <c r="T278" s="62">
        <v>8881151</v>
      </c>
      <c r="U278" s="63">
        <v>8881151</v>
      </c>
      <c r="V278" s="63">
        <v>9062229</v>
      </c>
      <c r="W278" s="27">
        <f t="shared" si="36"/>
        <v>0</v>
      </c>
      <c r="X278" s="74">
        <v>8881151</v>
      </c>
      <c r="Y278" s="69">
        <v>8934437</v>
      </c>
      <c r="Z278" s="69">
        <v>9254821</v>
      </c>
      <c r="AA278" s="40">
        <f t="shared" si="37"/>
        <v>0.14260176091203469</v>
      </c>
      <c r="AB278" s="26">
        <v>8934437</v>
      </c>
      <c r="AC278" s="14">
        <v>8961240</v>
      </c>
      <c r="AD278" s="14">
        <v>10121663</v>
      </c>
      <c r="AE278" s="15">
        <f t="shared" si="38"/>
        <v>0.31768841839617623</v>
      </c>
      <c r="AF278" s="27">
        <f t="shared" si="39"/>
        <v>2.2576156519483231E-2</v>
      </c>
      <c r="AG278" s="77">
        <v>8961240</v>
      </c>
      <c r="AH278" s="78">
        <v>9037410</v>
      </c>
      <c r="AI278" s="79">
        <v>10029372</v>
      </c>
      <c r="AJ278" s="80">
        <v>9037410</v>
      </c>
      <c r="AK278" s="81">
        <v>9070848</v>
      </c>
      <c r="AL278" s="82">
        <v>10059441</v>
      </c>
      <c r="AM278" s="77">
        <v>9070848</v>
      </c>
      <c r="AN278" s="78">
        <v>9076101</v>
      </c>
      <c r="AO278" s="79">
        <v>10239426</v>
      </c>
      <c r="AP278" s="83">
        <v>9076101</v>
      </c>
      <c r="AQ278" s="115">
        <v>9324786</v>
      </c>
      <c r="AR278" s="84">
        <v>10020431</v>
      </c>
      <c r="AS278" s="85">
        <v>9324786</v>
      </c>
      <c r="AT278" s="85">
        <v>9501956</v>
      </c>
      <c r="AU278" s="87">
        <v>10824275</v>
      </c>
      <c r="AV278" s="83">
        <v>9501957</v>
      </c>
      <c r="AW278" s="115">
        <v>9573221</v>
      </c>
      <c r="AX278" s="84">
        <v>11193396</v>
      </c>
      <c r="AY278" s="131">
        <v>9573222</v>
      </c>
      <c r="AZ278" s="86">
        <v>9573222</v>
      </c>
      <c r="BA278" s="88">
        <v>11339352</v>
      </c>
      <c r="BB278" s="83">
        <v>9573222</v>
      </c>
      <c r="BC278" s="115">
        <v>10006372</v>
      </c>
      <c r="BD278" s="84">
        <v>11223318</v>
      </c>
      <c r="BE278" s="131">
        <v>10001285</v>
      </c>
      <c r="BF278" s="86">
        <v>10969307</v>
      </c>
      <c r="BG278" s="88">
        <v>11937329</v>
      </c>
      <c r="BH278" s="83">
        <v>10977943</v>
      </c>
      <c r="BI278" s="115">
        <v>13331705</v>
      </c>
      <c r="BJ278" s="84">
        <v>13331705</v>
      </c>
      <c r="BK278" s="131">
        <v>13284645</v>
      </c>
      <c r="BL278" s="86">
        <v>14520699</v>
      </c>
      <c r="BM278" s="88">
        <v>14520699</v>
      </c>
      <c r="BN278" s="83">
        <v>14598436</v>
      </c>
      <c r="BO278" s="115">
        <v>16084174</v>
      </c>
      <c r="BP278" s="84">
        <v>16084174</v>
      </c>
    </row>
    <row r="279" spans="1:68" x14ac:dyDescent="0.25">
      <c r="A279" s="7" t="s">
        <v>579</v>
      </c>
      <c r="B279" s="4" t="s">
        <v>570</v>
      </c>
      <c r="C279" s="21" t="s">
        <v>580</v>
      </c>
      <c r="D279" s="62">
        <v>34307484</v>
      </c>
      <c r="E279" s="63">
        <v>35336708</v>
      </c>
      <c r="F279" s="63">
        <v>38613073</v>
      </c>
      <c r="G279" s="27">
        <f t="shared" si="32"/>
        <v>0.23904371736364061</v>
      </c>
      <c r="H279" s="68">
        <v>34307484</v>
      </c>
      <c r="I279" s="69">
        <v>36396809</v>
      </c>
      <c r="J279" s="69">
        <v>35574207</v>
      </c>
      <c r="K279" s="45">
        <f t="shared" si="33"/>
        <v>1.6493937506463527</v>
      </c>
      <c r="L279" s="62">
        <v>34307484</v>
      </c>
      <c r="M279" s="63">
        <v>36396809</v>
      </c>
      <c r="N279" s="63">
        <v>39945336</v>
      </c>
      <c r="O279" s="27">
        <f t="shared" si="34"/>
        <v>0.37058883418720462</v>
      </c>
      <c r="P279" s="68">
        <v>34307484</v>
      </c>
      <c r="Q279" s="69">
        <v>36396809</v>
      </c>
      <c r="R279" s="69">
        <v>39951972</v>
      </c>
      <c r="S279" s="45">
        <f t="shared" si="35"/>
        <v>0.37015314763712848</v>
      </c>
      <c r="T279" s="62">
        <v>36396809</v>
      </c>
      <c r="U279" s="63">
        <v>36396809</v>
      </c>
      <c r="V279" s="63">
        <v>43176162</v>
      </c>
      <c r="W279" s="27">
        <f t="shared" si="36"/>
        <v>0</v>
      </c>
      <c r="X279" s="74">
        <v>36396809</v>
      </c>
      <c r="Y279" s="69">
        <v>36615189</v>
      </c>
      <c r="Z279" s="69">
        <v>42195089</v>
      </c>
      <c r="AA279" s="40">
        <f t="shared" si="37"/>
        <v>3.7662893133825891E-2</v>
      </c>
      <c r="AB279" s="26">
        <v>36615189</v>
      </c>
      <c r="AC279" s="14">
        <v>36725034</v>
      </c>
      <c r="AD279" s="14">
        <v>44673547</v>
      </c>
      <c r="AE279" s="15">
        <f t="shared" si="38"/>
        <v>0.23321776068696476</v>
      </c>
      <c r="AF279" s="27">
        <f t="shared" si="39"/>
        <v>1.3631188884882007E-2</v>
      </c>
      <c r="AG279" s="77">
        <v>36725034</v>
      </c>
      <c r="AH279" s="78">
        <v>37037196</v>
      </c>
      <c r="AI279" s="79">
        <v>43298450</v>
      </c>
      <c r="AJ279" s="80">
        <v>37037196</v>
      </c>
      <c r="AK279" s="81">
        <v>37174233</v>
      </c>
      <c r="AL279" s="82">
        <v>42145488</v>
      </c>
      <c r="AM279" s="77">
        <v>37174233</v>
      </c>
      <c r="AN279" s="78">
        <v>37226276</v>
      </c>
      <c r="AO279" s="79">
        <v>40979018</v>
      </c>
      <c r="AP279" s="83">
        <v>37226276</v>
      </c>
      <c r="AQ279" s="115">
        <v>38246275</v>
      </c>
      <c r="AR279" s="84">
        <v>41218139</v>
      </c>
      <c r="AS279" s="85">
        <v>38246276</v>
      </c>
      <c r="AT279" s="85">
        <v>38972955</v>
      </c>
      <c r="AU279" s="87">
        <v>42226042</v>
      </c>
      <c r="AV279" s="83">
        <v>38972955</v>
      </c>
      <c r="AW279" s="115">
        <v>39265252</v>
      </c>
      <c r="AX279" s="84">
        <v>40274352</v>
      </c>
      <c r="AY279" s="131">
        <v>39265252</v>
      </c>
      <c r="AZ279" s="86">
        <v>39265252</v>
      </c>
      <c r="BA279" s="88">
        <v>42339457</v>
      </c>
      <c r="BB279" s="83">
        <v>39265252</v>
      </c>
      <c r="BC279" s="115">
        <v>40782317</v>
      </c>
      <c r="BD279" s="84">
        <v>45044549</v>
      </c>
      <c r="BE279" s="131">
        <v>40817506</v>
      </c>
      <c r="BF279" s="86">
        <v>44864411</v>
      </c>
      <c r="BG279" s="88">
        <v>48911315</v>
      </c>
      <c r="BH279" s="83">
        <v>44913239</v>
      </c>
      <c r="BI279" s="115">
        <v>56117412</v>
      </c>
      <c r="BJ279" s="84">
        <v>56117412</v>
      </c>
      <c r="BK279" s="131">
        <v>56167267</v>
      </c>
      <c r="BL279" s="86">
        <v>59721211</v>
      </c>
      <c r="BM279" s="88">
        <v>59721211</v>
      </c>
      <c r="BN279" s="83">
        <v>59516124</v>
      </c>
      <c r="BO279" s="115">
        <v>65786384</v>
      </c>
      <c r="BP279" s="84">
        <v>65786384</v>
      </c>
    </row>
    <row r="280" spans="1:68" x14ac:dyDescent="0.25">
      <c r="A280" s="7" t="s">
        <v>581</v>
      </c>
      <c r="B280" s="4" t="s">
        <v>570</v>
      </c>
      <c r="C280" s="21" t="s">
        <v>582</v>
      </c>
      <c r="D280" s="62">
        <v>6700962</v>
      </c>
      <c r="E280" s="63">
        <v>6901990</v>
      </c>
      <c r="F280" s="63">
        <v>7541932</v>
      </c>
      <c r="G280" s="27">
        <f t="shared" si="32"/>
        <v>0.23904300985766436</v>
      </c>
      <c r="H280" s="68">
        <v>6671717</v>
      </c>
      <c r="I280" s="69">
        <v>7078024</v>
      </c>
      <c r="J280" s="69">
        <v>7141068</v>
      </c>
      <c r="K280" s="45">
        <f t="shared" si="33"/>
        <v>0.92320259210281164</v>
      </c>
      <c r="L280" s="62">
        <v>6671717</v>
      </c>
      <c r="M280" s="63">
        <v>7078024</v>
      </c>
      <c r="N280" s="63">
        <v>8849203</v>
      </c>
      <c r="O280" s="27">
        <f t="shared" si="34"/>
        <v>0.18659454067672537</v>
      </c>
      <c r="P280" s="68">
        <v>6671717</v>
      </c>
      <c r="Q280" s="69">
        <v>7078024</v>
      </c>
      <c r="R280" s="69">
        <v>8849303</v>
      </c>
      <c r="S280" s="45">
        <f t="shared" si="35"/>
        <v>0.18658597180547634</v>
      </c>
      <c r="T280" s="62">
        <v>7078024</v>
      </c>
      <c r="U280" s="63">
        <v>7078024</v>
      </c>
      <c r="V280" s="63">
        <v>9719931</v>
      </c>
      <c r="W280" s="27">
        <f t="shared" si="36"/>
        <v>0</v>
      </c>
      <c r="X280" s="74">
        <v>7078024</v>
      </c>
      <c r="Y280" s="69">
        <v>7123867</v>
      </c>
      <c r="Z280" s="69">
        <v>9774681</v>
      </c>
      <c r="AA280" s="40">
        <f t="shared" si="37"/>
        <v>1.6999937329812431E-2</v>
      </c>
      <c r="AB280" s="26">
        <v>7123873</v>
      </c>
      <c r="AC280" s="14">
        <v>7145244</v>
      </c>
      <c r="AD280" s="14">
        <v>10582389</v>
      </c>
      <c r="AE280" s="15">
        <f t="shared" si="38"/>
        <v>0.11446357228926371</v>
      </c>
      <c r="AF280" s="27">
        <f t="shared" si="39"/>
        <v>6.1792398820765902E-3</v>
      </c>
      <c r="AG280" s="77">
        <v>7145244</v>
      </c>
      <c r="AH280" s="78">
        <v>7276801</v>
      </c>
      <c r="AI280" s="79">
        <v>10197614</v>
      </c>
      <c r="AJ280" s="80">
        <v>7277144</v>
      </c>
      <c r="AK280" s="81">
        <v>7304069</v>
      </c>
      <c r="AL280" s="82">
        <v>9913032</v>
      </c>
      <c r="AM280" s="77">
        <v>7304069</v>
      </c>
      <c r="AN280" s="78">
        <v>7304069</v>
      </c>
      <c r="AO280" s="79">
        <v>10256929</v>
      </c>
      <c r="AP280" s="83">
        <v>7304069</v>
      </c>
      <c r="AQ280" s="115">
        <v>7504200</v>
      </c>
      <c r="AR280" s="84">
        <v>9775683</v>
      </c>
      <c r="AS280" s="85">
        <v>7504200</v>
      </c>
      <c r="AT280" s="85">
        <v>7646779</v>
      </c>
      <c r="AU280" s="87">
        <v>9874838</v>
      </c>
      <c r="AV280" s="83">
        <v>7646780</v>
      </c>
      <c r="AW280" s="115">
        <v>7704130</v>
      </c>
      <c r="AX280" s="84">
        <v>9622546</v>
      </c>
      <c r="AY280" s="131">
        <v>7704131</v>
      </c>
      <c r="AZ280" s="86">
        <v>7704131</v>
      </c>
      <c r="BA280" s="88">
        <v>11152795</v>
      </c>
      <c r="BB280" s="83">
        <v>7704131</v>
      </c>
      <c r="BC280" s="115">
        <v>8461436</v>
      </c>
      <c r="BD280" s="84">
        <v>10589106</v>
      </c>
      <c r="BE280" s="131">
        <v>8469272</v>
      </c>
      <c r="BF280" s="86">
        <v>9618834</v>
      </c>
      <c r="BG280" s="88">
        <v>10768396</v>
      </c>
      <c r="BH280" s="83">
        <v>9617917</v>
      </c>
      <c r="BI280" s="115">
        <v>11342000</v>
      </c>
      <c r="BJ280" s="84">
        <v>11342000</v>
      </c>
      <c r="BK280" s="131">
        <v>11321250</v>
      </c>
      <c r="BL280" s="86">
        <v>12331513</v>
      </c>
      <c r="BM280" s="88">
        <v>12331513</v>
      </c>
      <c r="BN280" s="83">
        <v>12326842</v>
      </c>
      <c r="BO280" s="115">
        <v>12573378</v>
      </c>
      <c r="BP280" s="84">
        <v>12358155</v>
      </c>
    </row>
    <row r="281" spans="1:68" x14ac:dyDescent="0.25">
      <c r="A281" s="7" t="s">
        <v>583</v>
      </c>
      <c r="B281" s="4" t="s">
        <v>570</v>
      </c>
      <c r="C281" s="21" t="s">
        <v>584</v>
      </c>
      <c r="D281" s="62">
        <v>2470572</v>
      </c>
      <c r="E281" s="63">
        <v>2556712</v>
      </c>
      <c r="F281" s="63">
        <v>2901272</v>
      </c>
      <c r="G281" s="27">
        <f t="shared" si="32"/>
        <v>0.2</v>
      </c>
      <c r="H281" s="68">
        <v>2481430</v>
      </c>
      <c r="I281" s="69">
        <v>2641960</v>
      </c>
      <c r="J281" s="69">
        <v>2834698</v>
      </c>
      <c r="K281" s="45">
        <f t="shared" si="33"/>
        <v>0.44086387678990241</v>
      </c>
      <c r="L281" s="62">
        <v>2481430</v>
      </c>
      <c r="M281" s="63">
        <v>2641960</v>
      </c>
      <c r="N281" s="63">
        <v>2889060</v>
      </c>
      <c r="O281" s="27">
        <f t="shared" si="34"/>
        <v>0.39381301670632679</v>
      </c>
      <c r="P281" s="68">
        <v>2481430</v>
      </c>
      <c r="Q281" s="69">
        <v>2648985</v>
      </c>
      <c r="R281" s="69">
        <v>2886224</v>
      </c>
      <c r="S281" s="45">
        <f t="shared" si="35"/>
        <v>0.41392658982099539</v>
      </c>
      <c r="T281" s="62">
        <v>2648985</v>
      </c>
      <c r="U281" s="63">
        <v>2648985</v>
      </c>
      <c r="V281" s="63">
        <v>3318627</v>
      </c>
      <c r="W281" s="27">
        <f t="shared" si="36"/>
        <v>0</v>
      </c>
      <c r="X281" s="74">
        <v>2648985</v>
      </c>
      <c r="Y281" s="69">
        <v>2664878</v>
      </c>
      <c r="Z281" s="69">
        <v>3333259</v>
      </c>
      <c r="AA281" s="40">
        <f t="shared" si="37"/>
        <v>2.3226076104016811E-2</v>
      </c>
      <c r="AB281" s="26">
        <v>2664878</v>
      </c>
      <c r="AC281" s="14">
        <v>2672872</v>
      </c>
      <c r="AD281" s="14">
        <v>3364491</v>
      </c>
      <c r="AE281" s="15">
        <f t="shared" si="38"/>
        <v>0.2263068577801792</v>
      </c>
      <c r="AF281" s="27">
        <f t="shared" si="39"/>
        <v>1.1426317121036917E-2</v>
      </c>
      <c r="AG281" s="77">
        <v>2672872</v>
      </c>
      <c r="AH281" s="78">
        <v>2695591</v>
      </c>
      <c r="AI281" s="79">
        <v>3152863</v>
      </c>
      <c r="AJ281" s="80">
        <v>2695591</v>
      </c>
      <c r="AK281" s="81">
        <v>2705564</v>
      </c>
      <c r="AL281" s="82">
        <v>3036039</v>
      </c>
      <c r="AM281" s="77">
        <v>2705564</v>
      </c>
      <c r="AN281" s="78">
        <v>2705564</v>
      </c>
      <c r="AO281" s="79">
        <v>2972970</v>
      </c>
      <c r="AP281" s="83">
        <v>2705564</v>
      </c>
      <c r="AQ281" s="115">
        <v>2779696</v>
      </c>
      <c r="AR281" s="84">
        <v>3030722</v>
      </c>
      <c r="AS281" s="85">
        <v>2779696</v>
      </c>
      <c r="AT281" s="85">
        <v>2832510</v>
      </c>
      <c r="AU281" s="87">
        <v>3115913</v>
      </c>
      <c r="AV281" s="83">
        <v>2843444</v>
      </c>
      <c r="AW281" s="115">
        <v>2864769</v>
      </c>
      <c r="AX281" s="84">
        <v>3037289</v>
      </c>
      <c r="AY281" s="131">
        <v>2864770</v>
      </c>
      <c r="AZ281" s="86">
        <v>2864770</v>
      </c>
      <c r="BA281" s="88">
        <v>3156103</v>
      </c>
      <c r="BB281" s="83">
        <v>2864770</v>
      </c>
      <c r="BC281" s="115">
        <v>2964324</v>
      </c>
      <c r="BD281" s="84">
        <v>3244024</v>
      </c>
      <c r="BE281" s="131">
        <v>2959691</v>
      </c>
      <c r="BF281" s="86">
        <v>3275890</v>
      </c>
      <c r="BG281" s="88">
        <v>3592088</v>
      </c>
      <c r="BH281" s="83">
        <v>3269467</v>
      </c>
      <c r="BI281" s="115">
        <v>4441352</v>
      </c>
      <c r="BJ281" s="84">
        <v>4441352</v>
      </c>
      <c r="BK281" s="131">
        <v>4457504</v>
      </c>
      <c r="BL281" s="86">
        <v>5241414</v>
      </c>
      <c r="BM281" s="88">
        <v>5241414</v>
      </c>
      <c r="BN281" s="83">
        <v>5231455</v>
      </c>
      <c r="BO281" s="115">
        <v>5822855</v>
      </c>
      <c r="BP281" s="84">
        <v>5822855</v>
      </c>
    </row>
    <row r="282" spans="1:68" x14ac:dyDescent="0.25">
      <c r="A282" s="7" t="s">
        <v>585</v>
      </c>
      <c r="B282" s="4" t="s">
        <v>570</v>
      </c>
      <c r="C282" s="21" t="s">
        <v>586</v>
      </c>
      <c r="D282" s="62">
        <v>28019367</v>
      </c>
      <c r="E282" s="63">
        <v>29407583</v>
      </c>
      <c r="F282" s="63">
        <v>34960448</v>
      </c>
      <c r="G282" s="27">
        <f t="shared" si="32"/>
        <v>0.19999997118604437</v>
      </c>
      <c r="H282" s="68">
        <v>27872194</v>
      </c>
      <c r="I282" s="69">
        <v>30183111</v>
      </c>
      <c r="J282" s="69">
        <v>33396797</v>
      </c>
      <c r="K282" s="45">
        <f t="shared" si="33"/>
        <v>0.42974376235487954</v>
      </c>
      <c r="L282" s="62">
        <v>27867467</v>
      </c>
      <c r="M282" s="63">
        <v>30195108</v>
      </c>
      <c r="N282" s="63">
        <v>39030072</v>
      </c>
      <c r="O282" s="27">
        <f t="shared" si="34"/>
        <v>0.20860964782013211</v>
      </c>
      <c r="P282" s="68">
        <v>27867467</v>
      </c>
      <c r="Q282" s="69">
        <v>30183454</v>
      </c>
      <c r="R282" s="69">
        <v>38165001</v>
      </c>
      <c r="S282" s="45">
        <f t="shared" si="35"/>
        <v>0.2249069534511855</v>
      </c>
      <c r="T282" s="62">
        <v>30183454</v>
      </c>
      <c r="U282" s="63">
        <v>30183454</v>
      </c>
      <c r="V282" s="63">
        <v>40324875</v>
      </c>
      <c r="W282" s="27">
        <f t="shared" si="36"/>
        <v>0</v>
      </c>
      <c r="X282" s="74">
        <v>30183454</v>
      </c>
      <c r="Y282" s="69">
        <v>30364554</v>
      </c>
      <c r="Z282" s="69">
        <v>40776303</v>
      </c>
      <c r="AA282" s="40">
        <f t="shared" si="37"/>
        <v>1.7096439305421988E-2</v>
      </c>
      <c r="AB282" s="26">
        <v>30369461</v>
      </c>
      <c r="AC282" s="14">
        <v>30460569</v>
      </c>
      <c r="AD282" s="14">
        <v>48655522</v>
      </c>
      <c r="AE282" s="15">
        <f t="shared" si="38"/>
        <v>0.11829732816021202</v>
      </c>
      <c r="AF282" s="27">
        <f t="shared" si="39"/>
        <v>4.9823742795126842E-3</v>
      </c>
      <c r="AG282" s="77">
        <v>30446673</v>
      </c>
      <c r="AH282" s="78">
        <v>31143897</v>
      </c>
      <c r="AI282" s="79">
        <v>46623564</v>
      </c>
      <c r="AJ282" s="80">
        <v>31054182</v>
      </c>
      <c r="AK282" s="81">
        <v>32156155</v>
      </c>
      <c r="AL282" s="82">
        <v>58603526</v>
      </c>
      <c r="AM282" s="77">
        <v>32148365</v>
      </c>
      <c r="AN282" s="78">
        <v>33595858</v>
      </c>
      <c r="AO282" s="79">
        <v>59456635</v>
      </c>
      <c r="AP282" s="83">
        <v>33592371</v>
      </c>
      <c r="AQ282" s="115">
        <v>34984700</v>
      </c>
      <c r="AR282" s="84">
        <v>55596548</v>
      </c>
      <c r="AS282" s="85">
        <v>35039234</v>
      </c>
      <c r="AT282" s="85">
        <v>36481571</v>
      </c>
      <c r="AU282" s="87">
        <v>57161242</v>
      </c>
      <c r="AV282" s="83">
        <v>36482590</v>
      </c>
      <c r="AW282" s="115">
        <v>37897444</v>
      </c>
      <c r="AX282" s="84">
        <v>59261379</v>
      </c>
      <c r="AY282" s="131">
        <v>37882319</v>
      </c>
      <c r="AZ282" s="86">
        <v>37882319</v>
      </c>
      <c r="BA282" s="88">
        <v>69637543</v>
      </c>
      <c r="BB282" s="83">
        <v>37882319</v>
      </c>
      <c r="BC282" s="115">
        <v>46146885</v>
      </c>
      <c r="BD282" s="84">
        <v>69366382</v>
      </c>
      <c r="BE282" s="131">
        <v>46544905</v>
      </c>
      <c r="BF282" s="86">
        <v>58644142</v>
      </c>
      <c r="BG282" s="88">
        <v>70743379</v>
      </c>
      <c r="BH282" s="83">
        <v>58305125</v>
      </c>
      <c r="BI282" s="115">
        <v>71727597</v>
      </c>
      <c r="BJ282" s="84">
        <v>71727597</v>
      </c>
      <c r="BK282" s="131">
        <v>71829053</v>
      </c>
      <c r="BL282" s="86">
        <v>74584002</v>
      </c>
      <c r="BM282" s="88">
        <v>74584002</v>
      </c>
      <c r="BN282" s="83">
        <v>74669607</v>
      </c>
      <c r="BO282" s="115">
        <v>81548424</v>
      </c>
      <c r="BP282" s="84">
        <v>81548424</v>
      </c>
    </row>
    <row r="283" spans="1:68" x14ac:dyDescent="0.25">
      <c r="A283" s="7" t="s">
        <v>587</v>
      </c>
      <c r="B283" s="4" t="s">
        <v>570</v>
      </c>
      <c r="C283" s="21" t="s">
        <v>588</v>
      </c>
      <c r="D283" s="62">
        <v>36985401</v>
      </c>
      <c r="E283" s="63">
        <v>40677584</v>
      </c>
      <c r="F283" s="63">
        <v>55446318</v>
      </c>
      <c r="G283" s="27">
        <f t="shared" si="32"/>
        <v>0.19999997833260397</v>
      </c>
      <c r="H283" s="68">
        <v>36979860</v>
      </c>
      <c r="I283" s="69">
        <v>43372306</v>
      </c>
      <c r="J283" s="69">
        <v>54026384</v>
      </c>
      <c r="K283" s="45">
        <f t="shared" si="33"/>
        <v>0.37512190464599371</v>
      </c>
      <c r="L283" s="62">
        <v>36979860</v>
      </c>
      <c r="M283" s="63">
        <v>43268247</v>
      </c>
      <c r="N283" s="63">
        <v>59956556</v>
      </c>
      <c r="O283" s="27">
        <f t="shared" si="34"/>
        <v>0.27368543327552403</v>
      </c>
      <c r="P283" s="68">
        <v>36979860</v>
      </c>
      <c r="Q283" s="69">
        <v>43268247</v>
      </c>
      <c r="R283" s="69">
        <v>58776901</v>
      </c>
      <c r="S283" s="45">
        <f t="shared" si="35"/>
        <v>0.28849727813972548</v>
      </c>
      <c r="T283" s="62">
        <v>43268247</v>
      </c>
      <c r="U283" s="63">
        <v>43268247</v>
      </c>
      <c r="V283" s="63">
        <v>68830747</v>
      </c>
      <c r="W283" s="27">
        <f t="shared" si="36"/>
        <v>0</v>
      </c>
      <c r="X283" s="74">
        <v>43268247</v>
      </c>
      <c r="Y283" s="69">
        <v>43712029</v>
      </c>
      <c r="Z283" s="69">
        <v>69373075</v>
      </c>
      <c r="AA283" s="40">
        <f t="shared" si="37"/>
        <v>1.6999997088661147E-2</v>
      </c>
      <c r="AB283" s="26">
        <v>43706103</v>
      </c>
      <c r="AC283" s="14">
        <v>43837221</v>
      </c>
      <c r="AD283" s="14">
        <v>74399572</v>
      </c>
      <c r="AE283" s="15">
        <f t="shared" si="38"/>
        <v>0.18313435302361772</v>
      </c>
      <c r="AF283" s="27">
        <f t="shared" si="39"/>
        <v>4.2718534030806356E-3</v>
      </c>
      <c r="AG283" s="77">
        <v>43837221</v>
      </c>
      <c r="AH283" s="78">
        <v>45091141</v>
      </c>
      <c r="AI283" s="79">
        <v>72930512</v>
      </c>
      <c r="AJ283" s="80">
        <v>45092769</v>
      </c>
      <c r="AK283" s="81">
        <v>46493170</v>
      </c>
      <c r="AL283" s="82">
        <v>80102811</v>
      </c>
      <c r="AM283" s="77">
        <v>46487702</v>
      </c>
      <c r="AN283" s="78">
        <v>48045582</v>
      </c>
      <c r="AO283" s="79">
        <v>83803840</v>
      </c>
      <c r="AP283" s="83">
        <v>48043811</v>
      </c>
      <c r="AQ283" s="115">
        <v>50594430</v>
      </c>
      <c r="AR283" s="84">
        <v>89190006</v>
      </c>
      <c r="AS283" s="85">
        <v>50688018</v>
      </c>
      <c r="AT283" s="85">
        <v>54373179</v>
      </c>
      <c r="AU283" s="87">
        <v>99274869</v>
      </c>
      <c r="AV283" s="83">
        <v>54362564</v>
      </c>
      <c r="AW283" s="115">
        <v>56159452</v>
      </c>
      <c r="AX283" s="84">
        <v>98568393</v>
      </c>
      <c r="AY283" s="131">
        <v>56127381</v>
      </c>
      <c r="AZ283" s="86">
        <v>56127381</v>
      </c>
      <c r="BA283" s="88">
        <v>98814768</v>
      </c>
      <c r="BB283" s="83">
        <v>56127381</v>
      </c>
      <c r="BC283" s="115">
        <v>66970932</v>
      </c>
      <c r="BD283" s="84">
        <v>97436150</v>
      </c>
      <c r="BE283" s="131">
        <v>67108061</v>
      </c>
      <c r="BF283" s="86">
        <v>82583864</v>
      </c>
      <c r="BG283" s="88">
        <v>98059667</v>
      </c>
      <c r="BH283" s="83">
        <v>82855602</v>
      </c>
      <c r="BI283" s="115">
        <v>114484567</v>
      </c>
      <c r="BJ283" s="84">
        <v>114484567</v>
      </c>
      <c r="BK283" s="131">
        <v>114671407</v>
      </c>
      <c r="BL283" s="86">
        <v>116641763</v>
      </c>
      <c r="BM283" s="88">
        <v>116641763</v>
      </c>
      <c r="BN283" s="83">
        <v>116555793</v>
      </c>
      <c r="BO283" s="115">
        <v>118886908</v>
      </c>
      <c r="BP283" s="84">
        <v>107530042</v>
      </c>
    </row>
    <row r="284" spans="1:68" x14ac:dyDescent="0.25">
      <c r="A284" s="7" t="s">
        <v>589</v>
      </c>
      <c r="B284" s="4" t="s">
        <v>570</v>
      </c>
      <c r="C284" s="21" t="s">
        <v>590</v>
      </c>
      <c r="D284" s="62">
        <v>15299904</v>
      </c>
      <c r="E284" s="63">
        <v>15797431</v>
      </c>
      <c r="F284" s="63">
        <v>17787540</v>
      </c>
      <c r="G284" s="27">
        <f t="shared" si="32"/>
        <v>0.19999991960238556</v>
      </c>
      <c r="H284" s="68">
        <v>15299904</v>
      </c>
      <c r="I284" s="69">
        <v>16625886</v>
      </c>
      <c r="J284" s="69">
        <v>18835858</v>
      </c>
      <c r="K284" s="45">
        <f t="shared" si="33"/>
        <v>0.37499978789316829</v>
      </c>
      <c r="L284" s="62">
        <v>15299904</v>
      </c>
      <c r="M284" s="63">
        <v>16637979</v>
      </c>
      <c r="N284" s="63">
        <v>22856939</v>
      </c>
      <c r="O284" s="27">
        <f t="shared" si="34"/>
        <v>0.17706349117080972</v>
      </c>
      <c r="P284" s="68">
        <v>15299904</v>
      </c>
      <c r="Q284" s="69">
        <v>16637979</v>
      </c>
      <c r="R284" s="69">
        <v>22556991</v>
      </c>
      <c r="S284" s="45">
        <f t="shared" si="35"/>
        <v>0.18438183254520718</v>
      </c>
      <c r="T284" s="62">
        <v>16637979</v>
      </c>
      <c r="U284" s="63">
        <v>16637979</v>
      </c>
      <c r="V284" s="63">
        <v>22934630</v>
      </c>
      <c r="W284" s="27">
        <f t="shared" si="36"/>
        <v>0</v>
      </c>
      <c r="X284" s="74">
        <v>16637979</v>
      </c>
      <c r="Y284" s="69">
        <v>16743163</v>
      </c>
      <c r="Z284" s="69">
        <v>22825312</v>
      </c>
      <c r="AA284" s="40">
        <f t="shared" si="37"/>
        <v>1.699989316883381E-2</v>
      </c>
      <c r="AB284" s="26">
        <v>16742261</v>
      </c>
      <c r="AC284" s="14">
        <v>16792487</v>
      </c>
      <c r="AD284" s="14">
        <v>23938589</v>
      </c>
      <c r="AE284" s="15">
        <f t="shared" si="38"/>
        <v>0.17277895883459116</v>
      </c>
      <c r="AF284" s="27">
        <f t="shared" si="39"/>
        <v>6.9793928236734065E-3</v>
      </c>
      <c r="AG284" s="77">
        <v>16792487</v>
      </c>
      <c r="AH284" s="78">
        <v>17080276</v>
      </c>
      <c r="AI284" s="79">
        <v>23469747</v>
      </c>
      <c r="AJ284" s="80">
        <v>17078979</v>
      </c>
      <c r="AK284" s="81">
        <v>17151088</v>
      </c>
      <c r="AL284" s="82">
        <v>24289971</v>
      </c>
      <c r="AM284" s="77">
        <v>17150994</v>
      </c>
      <c r="AN284" s="78">
        <v>17150994</v>
      </c>
      <c r="AO284" s="79">
        <v>25814347</v>
      </c>
      <c r="AP284" s="83">
        <v>17150994</v>
      </c>
      <c r="AQ284" s="115">
        <v>17653165</v>
      </c>
      <c r="AR284" s="84">
        <v>26913764</v>
      </c>
      <c r="AS284" s="85">
        <v>17661324</v>
      </c>
      <c r="AT284" s="85">
        <v>18192072</v>
      </c>
      <c r="AU284" s="87">
        <v>28254713</v>
      </c>
      <c r="AV284" s="83">
        <v>18191535</v>
      </c>
      <c r="AW284" s="115">
        <v>18388253</v>
      </c>
      <c r="AX284" s="84">
        <v>28733184</v>
      </c>
      <c r="AY284" s="131">
        <v>18386599</v>
      </c>
      <c r="AZ284" s="86">
        <v>18386599</v>
      </c>
      <c r="BA284" s="88">
        <v>30580399</v>
      </c>
      <c r="BB284" s="83">
        <v>18386599</v>
      </c>
      <c r="BC284" s="115">
        <v>21876237</v>
      </c>
      <c r="BD284" s="84">
        <v>31680461</v>
      </c>
      <c r="BE284" s="131">
        <v>21845380</v>
      </c>
      <c r="BF284" s="86">
        <v>27999534</v>
      </c>
      <c r="BG284" s="88">
        <v>34153687</v>
      </c>
      <c r="BH284" s="83">
        <v>28008927</v>
      </c>
      <c r="BI284" s="115">
        <v>36714480</v>
      </c>
      <c r="BJ284" s="84">
        <v>36714480</v>
      </c>
      <c r="BK284" s="131">
        <v>36624613</v>
      </c>
      <c r="BL284" s="86">
        <v>38586353</v>
      </c>
      <c r="BM284" s="88">
        <v>38586353</v>
      </c>
      <c r="BN284" s="83">
        <v>38650824</v>
      </c>
      <c r="BO284" s="115">
        <v>40716161</v>
      </c>
      <c r="BP284" s="84">
        <v>40716161</v>
      </c>
    </row>
    <row r="285" spans="1:68" x14ac:dyDescent="0.25">
      <c r="A285" s="7" t="s">
        <v>591</v>
      </c>
      <c r="B285" s="4" t="s">
        <v>570</v>
      </c>
      <c r="C285" s="21" t="s">
        <v>592</v>
      </c>
      <c r="D285" s="62">
        <v>10185803</v>
      </c>
      <c r="E285" s="63">
        <v>11643491</v>
      </c>
      <c r="F285" s="63">
        <v>17474245</v>
      </c>
      <c r="G285" s="27">
        <f t="shared" si="32"/>
        <v>0.19999994511858638</v>
      </c>
      <c r="H285" s="68">
        <v>10185803</v>
      </c>
      <c r="I285" s="69">
        <v>12990546</v>
      </c>
      <c r="J285" s="69">
        <v>17665119</v>
      </c>
      <c r="K285" s="45">
        <f t="shared" si="33"/>
        <v>0.37499993314896712</v>
      </c>
      <c r="L285" s="62">
        <v>10185803</v>
      </c>
      <c r="M285" s="63">
        <v>13104773</v>
      </c>
      <c r="N285" s="63">
        <v>19022507</v>
      </c>
      <c r="O285" s="27">
        <f t="shared" si="34"/>
        <v>0.33032338754359092</v>
      </c>
      <c r="P285" s="68">
        <v>10185803</v>
      </c>
      <c r="Q285" s="69">
        <v>13104773</v>
      </c>
      <c r="R285" s="69">
        <v>18882275</v>
      </c>
      <c r="S285" s="45">
        <f t="shared" si="35"/>
        <v>0.3356499049269635</v>
      </c>
      <c r="T285" s="62">
        <v>13104773</v>
      </c>
      <c r="U285" s="63">
        <v>13104773</v>
      </c>
      <c r="V285" s="63">
        <v>19439407</v>
      </c>
      <c r="W285" s="27">
        <f t="shared" si="36"/>
        <v>0</v>
      </c>
      <c r="X285" s="74">
        <v>13104773</v>
      </c>
      <c r="Y285" s="69">
        <v>13211929</v>
      </c>
      <c r="Z285" s="69">
        <v>19408082</v>
      </c>
      <c r="AA285" s="40">
        <f t="shared" si="37"/>
        <v>1.6999959862351664E-2</v>
      </c>
      <c r="AB285" s="26">
        <v>13213733</v>
      </c>
      <c r="AC285" s="14">
        <v>13253374</v>
      </c>
      <c r="AD285" s="14">
        <v>20459633</v>
      </c>
      <c r="AE285" s="15">
        <f t="shared" si="38"/>
        <v>0.29858105497170967</v>
      </c>
      <c r="AF285" s="27">
        <f t="shared" si="39"/>
        <v>5.4708179798230727E-3</v>
      </c>
      <c r="AG285" s="77">
        <v>13253374</v>
      </c>
      <c r="AH285" s="78">
        <v>13489915</v>
      </c>
      <c r="AI285" s="79">
        <v>18741579</v>
      </c>
      <c r="AJ285" s="80">
        <v>13475028</v>
      </c>
      <c r="AK285" s="81">
        <v>13535807</v>
      </c>
      <c r="AL285" s="82">
        <v>19552950</v>
      </c>
      <c r="AM285" s="77">
        <v>13535812</v>
      </c>
      <c r="AN285" s="78">
        <v>13535812</v>
      </c>
      <c r="AO285" s="79">
        <v>20258860</v>
      </c>
      <c r="AP285" s="83">
        <v>13535812</v>
      </c>
      <c r="AQ285" s="115">
        <v>13906693</v>
      </c>
      <c r="AR285" s="84">
        <v>19522291</v>
      </c>
      <c r="AS285" s="85">
        <v>13906693</v>
      </c>
      <c r="AT285" s="85">
        <v>14264032</v>
      </c>
      <c r="AU285" s="87">
        <v>21157060</v>
      </c>
      <c r="AV285" s="83">
        <v>14263801</v>
      </c>
      <c r="AW285" s="115">
        <v>14393982</v>
      </c>
      <c r="AX285" s="84">
        <v>21163228</v>
      </c>
      <c r="AY285" s="131">
        <v>14393342</v>
      </c>
      <c r="AZ285" s="86">
        <v>14393342</v>
      </c>
      <c r="BA285" s="88">
        <v>21667096</v>
      </c>
      <c r="BB285" s="83">
        <v>14393342</v>
      </c>
      <c r="BC285" s="115">
        <v>15901821</v>
      </c>
      <c r="BD285" s="84">
        <v>20139930</v>
      </c>
      <c r="BE285" s="131">
        <v>15925457</v>
      </c>
      <c r="BF285" s="86">
        <v>19198784</v>
      </c>
      <c r="BG285" s="88">
        <v>22472110</v>
      </c>
      <c r="BH285" s="83">
        <v>19232914</v>
      </c>
      <c r="BI285" s="115">
        <v>24496598</v>
      </c>
      <c r="BJ285" s="84">
        <v>24496598</v>
      </c>
      <c r="BK285" s="131">
        <v>24516933</v>
      </c>
      <c r="BL285" s="86">
        <v>24516933</v>
      </c>
      <c r="BM285" s="88">
        <v>23600082</v>
      </c>
      <c r="BN285" s="83">
        <v>24516933</v>
      </c>
      <c r="BO285" s="115">
        <v>26725586</v>
      </c>
      <c r="BP285" s="84">
        <v>26725586</v>
      </c>
    </row>
    <row r="286" spans="1:68" x14ac:dyDescent="0.25">
      <c r="A286" s="7" t="s">
        <v>593</v>
      </c>
      <c r="B286" s="4" t="s">
        <v>570</v>
      </c>
      <c r="C286" s="21" t="s">
        <v>594</v>
      </c>
      <c r="D286" s="62">
        <v>5928549</v>
      </c>
      <c r="E286" s="63">
        <v>6106405</v>
      </c>
      <c r="F286" s="63">
        <v>6672581</v>
      </c>
      <c r="G286" s="27">
        <f t="shared" si="32"/>
        <v>0.23904348200077416</v>
      </c>
      <c r="H286" s="68">
        <v>5928549</v>
      </c>
      <c r="I286" s="69">
        <v>6289597</v>
      </c>
      <c r="J286" s="69">
        <v>5796695</v>
      </c>
      <c r="K286" s="45">
        <f t="shared" si="33"/>
        <v>-2.7382407814704144</v>
      </c>
      <c r="L286" s="62">
        <v>5928549</v>
      </c>
      <c r="M286" s="63">
        <v>6289597</v>
      </c>
      <c r="N286" s="63">
        <v>6498855</v>
      </c>
      <c r="O286" s="27">
        <f t="shared" si="34"/>
        <v>0.63307768110452989</v>
      </c>
      <c r="P286" s="68">
        <v>5928549</v>
      </c>
      <c r="Q286" s="69">
        <v>6289597</v>
      </c>
      <c r="R286" s="69">
        <v>6415099</v>
      </c>
      <c r="S286" s="45">
        <f t="shared" si="35"/>
        <v>0.74205734251361632</v>
      </c>
      <c r="T286" s="62">
        <v>6289597</v>
      </c>
      <c r="U286" s="63">
        <v>6289597</v>
      </c>
      <c r="V286" s="63">
        <v>7124460</v>
      </c>
      <c r="W286" s="27">
        <f t="shared" si="36"/>
        <v>0</v>
      </c>
      <c r="X286" s="74">
        <v>6289597</v>
      </c>
      <c r="Y286" s="69">
        <v>6327334</v>
      </c>
      <c r="Z286" s="69">
        <v>7153292</v>
      </c>
      <c r="AA286" s="40">
        <f t="shared" si="37"/>
        <v>4.3692507192932689E-2</v>
      </c>
      <c r="AB286" s="26">
        <v>6327334</v>
      </c>
      <c r="AC286" s="14">
        <v>6346316</v>
      </c>
      <c r="AD286" s="14">
        <v>7978654</v>
      </c>
      <c r="AE286" s="15">
        <f t="shared" si="38"/>
        <v>0.2037783430604774</v>
      </c>
      <c r="AF286" s="27">
        <f t="shared" si="39"/>
        <v>1.1495046387132718E-2</v>
      </c>
      <c r="AG286" s="77">
        <v>6346316</v>
      </c>
      <c r="AH286" s="78">
        <v>6416450</v>
      </c>
      <c r="AI286" s="79">
        <v>7973565</v>
      </c>
      <c r="AJ286" s="80">
        <v>6414050</v>
      </c>
      <c r="AK286" s="81">
        <v>6442307</v>
      </c>
      <c r="AL286" s="82">
        <v>9239823</v>
      </c>
      <c r="AM286" s="77">
        <v>6442194</v>
      </c>
      <c r="AN286" s="78">
        <v>6442194</v>
      </c>
      <c r="AO286" s="79">
        <v>8972778</v>
      </c>
      <c r="AP286" s="83">
        <v>6442194</v>
      </c>
      <c r="AQ286" s="115">
        <v>6618710</v>
      </c>
      <c r="AR286" s="84">
        <v>9496366</v>
      </c>
      <c r="AS286" s="85">
        <v>6618710</v>
      </c>
      <c r="AT286" s="85">
        <v>6744465</v>
      </c>
      <c r="AU286" s="87">
        <v>9601126</v>
      </c>
      <c r="AV286" s="83">
        <v>6744465</v>
      </c>
      <c r="AW286" s="115">
        <v>6811214</v>
      </c>
      <c r="AX286" s="84">
        <v>10301389</v>
      </c>
      <c r="AY286" s="131">
        <v>6810874</v>
      </c>
      <c r="AZ286" s="86">
        <v>6810874</v>
      </c>
      <c r="BA286" s="88">
        <v>10982040</v>
      </c>
      <c r="BB286" s="83">
        <v>6810874</v>
      </c>
      <c r="BC286" s="115">
        <v>7906417</v>
      </c>
      <c r="BD286" s="84">
        <v>10984373</v>
      </c>
      <c r="BE286" s="131">
        <v>7895577</v>
      </c>
      <c r="BF286" s="86">
        <v>9629804</v>
      </c>
      <c r="BG286" s="88">
        <v>11364031</v>
      </c>
      <c r="BH286" s="83">
        <v>9618272</v>
      </c>
      <c r="BI286" s="115">
        <v>13239174</v>
      </c>
      <c r="BJ286" s="84">
        <v>13239174</v>
      </c>
      <c r="BK286" s="131">
        <v>13196408</v>
      </c>
      <c r="BL286" s="86">
        <v>13643981</v>
      </c>
      <c r="BM286" s="88">
        <v>13643981</v>
      </c>
      <c r="BN286" s="83">
        <v>13616163</v>
      </c>
      <c r="BO286" s="115">
        <v>13888486</v>
      </c>
      <c r="BP286" s="84">
        <v>13861904</v>
      </c>
    </row>
    <row r="287" spans="1:68" x14ac:dyDescent="0.25">
      <c r="A287" s="7" t="s">
        <v>595</v>
      </c>
      <c r="B287" s="4" t="s">
        <v>570</v>
      </c>
      <c r="C287" s="21" t="s">
        <v>596</v>
      </c>
      <c r="D287" s="62">
        <v>7197953</v>
      </c>
      <c r="E287" s="63">
        <v>7413891</v>
      </c>
      <c r="F287" s="63">
        <v>8101296</v>
      </c>
      <c r="G287" s="27">
        <f t="shared" si="32"/>
        <v>0.23904319843071789</v>
      </c>
      <c r="H287" s="68">
        <v>7307603</v>
      </c>
      <c r="I287" s="69">
        <v>7752635</v>
      </c>
      <c r="J287" s="69">
        <v>7540729</v>
      </c>
      <c r="K287" s="45">
        <f t="shared" si="33"/>
        <v>1.2983172684201927</v>
      </c>
      <c r="L287" s="62">
        <v>7307603</v>
      </c>
      <c r="M287" s="63">
        <v>7752635</v>
      </c>
      <c r="N287" s="63">
        <v>9791327</v>
      </c>
      <c r="O287" s="27">
        <f t="shared" si="34"/>
        <v>0.17917932910419998</v>
      </c>
      <c r="P287" s="68">
        <v>7307603</v>
      </c>
      <c r="Q287" s="69">
        <v>7752635</v>
      </c>
      <c r="R287" s="69">
        <v>9887303</v>
      </c>
      <c r="S287" s="45">
        <f t="shared" si="35"/>
        <v>0.17251308291661821</v>
      </c>
      <c r="T287" s="62">
        <v>7752635</v>
      </c>
      <c r="U287" s="63">
        <v>7752635</v>
      </c>
      <c r="V287" s="63">
        <v>9845287</v>
      </c>
      <c r="W287" s="27">
        <f t="shared" si="36"/>
        <v>0</v>
      </c>
      <c r="X287" s="74">
        <v>7752635</v>
      </c>
      <c r="Y287" s="69">
        <v>7799150</v>
      </c>
      <c r="Z287" s="69">
        <v>9835281</v>
      </c>
      <c r="AA287" s="40">
        <f t="shared" si="37"/>
        <v>2.2334568620879399E-2</v>
      </c>
      <c r="AB287" s="26">
        <v>7799150</v>
      </c>
      <c r="AC287" s="14">
        <v>7822547</v>
      </c>
      <c r="AD287" s="14">
        <v>10819724</v>
      </c>
      <c r="AE287" s="15">
        <f t="shared" si="38"/>
        <v>0.17245540924591865</v>
      </c>
      <c r="AF287" s="27">
        <f t="shared" si="39"/>
        <v>7.745878763440326E-3</v>
      </c>
      <c r="AG287" s="77">
        <v>7822547</v>
      </c>
      <c r="AH287" s="78">
        <v>7947873</v>
      </c>
      <c r="AI287" s="79">
        <v>10730361</v>
      </c>
      <c r="AJ287" s="80">
        <v>7947648</v>
      </c>
      <c r="AK287" s="81">
        <v>7977054</v>
      </c>
      <c r="AL287" s="82">
        <v>10833197</v>
      </c>
      <c r="AM287" s="77">
        <v>7977054</v>
      </c>
      <c r="AN287" s="78">
        <v>7989655</v>
      </c>
      <c r="AO287" s="79">
        <v>10795130</v>
      </c>
      <c r="AP287" s="83">
        <v>7989655</v>
      </c>
      <c r="AQ287" s="115">
        <v>8208571</v>
      </c>
      <c r="AR287" s="84">
        <v>11090069</v>
      </c>
      <c r="AS287" s="85">
        <v>8208572</v>
      </c>
      <c r="AT287" s="85">
        <v>8417609</v>
      </c>
      <c r="AU287" s="87">
        <v>11866871</v>
      </c>
      <c r="AV287" s="83">
        <v>8417787</v>
      </c>
      <c r="AW287" s="115">
        <v>8490916</v>
      </c>
      <c r="AX287" s="84">
        <v>12219658</v>
      </c>
      <c r="AY287" s="131">
        <v>8489085</v>
      </c>
      <c r="AZ287" s="86">
        <v>8489085</v>
      </c>
      <c r="BA287" s="88">
        <v>12619726</v>
      </c>
      <c r="BB287" s="83">
        <v>8489085</v>
      </c>
      <c r="BC287" s="115">
        <v>9550550</v>
      </c>
      <c r="BD287" s="84">
        <v>12532764</v>
      </c>
      <c r="BE287" s="131">
        <v>9560978</v>
      </c>
      <c r="BF287" s="86">
        <v>11387483</v>
      </c>
      <c r="BG287" s="88">
        <v>13213988</v>
      </c>
      <c r="BH287" s="83">
        <v>11392654</v>
      </c>
      <c r="BI287" s="115">
        <v>15477882</v>
      </c>
      <c r="BJ287" s="84">
        <v>15477882</v>
      </c>
      <c r="BK287" s="131">
        <v>15465895</v>
      </c>
      <c r="BL287" s="86">
        <v>16916721</v>
      </c>
      <c r="BM287" s="88">
        <v>16916721</v>
      </c>
      <c r="BN287" s="83">
        <v>16853715</v>
      </c>
      <c r="BO287" s="115">
        <v>19323798</v>
      </c>
      <c r="BP287" s="84">
        <v>19323798</v>
      </c>
    </row>
    <row r="288" spans="1:68" x14ac:dyDescent="0.25">
      <c r="A288" s="7" t="s">
        <v>597</v>
      </c>
      <c r="B288" s="4" t="s">
        <v>570</v>
      </c>
      <c r="C288" s="21" t="s">
        <v>598</v>
      </c>
      <c r="D288" s="62">
        <v>3444181</v>
      </c>
      <c r="E288" s="63">
        <v>3630584</v>
      </c>
      <c r="F288" s="63">
        <v>4376199</v>
      </c>
      <c r="G288" s="27">
        <f t="shared" si="32"/>
        <v>0.19999935623560919</v>
      </c>
      <c r="H288" s="68">
        <v>3444181</v>
      </c>
      <c r="I288" s="69">
        <v>3736166</v>
      </c>
      <c r="J288" s="69">
        <v>4222808</v>
      </c>
      <c r="K288" s="45">
        <f t="shared" si="33"/>
        <v>0.37499983946099996</v>
      </c>
      <c r="L288" s="62">
        <v>3444181</v>
      </c>
      <c r="M288" s="63">
        <v>3749864</v>
      </c>
      <c r="N288" s="63">
        <v>4900765</v>
      </c>
      <c r="O288" s="27">
        <f t="shared" si="34"/>
        <v>0.20986293959016439</v>
      </c>
      <c r="P288" s="68">
        <v>3444181</v>
      </c>
      <c r="Q288" s="69">
        <v>3749864</v>
      </c>
      <c r="R288" s="69">
        <v>4934309</v>
      </c>
      <c r="S288" s="45">
        <f t="shared" si="35"/>
        <v>0.2051387531809348</v>
      </c>
      <c r="T288" s="62">
        <v>3749864</v>
      </c>
      <c r="U288" s="63">
        <v>3749864</v>
      </c>
      <c r="V288" s="63">
        <v>6486819</v>
      </c>
      <c r="W288" s="27">
        <f t="shared" si="36"/>
        <v>0</v>
      </c>
      <c r="X288" s="74">
        <v>3749864</v>
      </c>
      <c r="Y288" s="69">
        <v>3796520</v>
      </c>
      <c r="Z288" s="69">
        <v>6494355</v>
      </c>
      <c r="AA288" s="40">
        <f t="shared" si="37"/>
        <v>1.6999873564897825E-2</v>
      </c>
      <c r="AB288" s="26">
        <v>3796223</v>
      </c>
      <c r="AC288" s="14">
        <v>3807611</v>
      </c>
      <c r="AD288" s="14">
        <v>7195808</v>
      </c>
      <c r="AE288" s="15">
        <f t="shared" si="38"/>
        <v>9.6872636858621602E-2</v>
      </c>
      <c r="AF288" s="27">
        <f t="shared" si="39"/>
        <v>3.3498206398722198E-3</v>
      </c>
      <c r="AG288" s="77">
        <v>3807611</v>
      </c>
      <c r="AH288" s="78">
        <v>3960001</v>
      </c>
      <c r="AI288" s="79">
        <v>7343347</v>
      </c>
      <c r="AJ288" s="80">
        <v>3959725</v>
      </c>
      <c r="AK288" s="81">
        <v>3998897</v>
      </c>
      <c r="AL288" s="82">
        <v>7876986</v>
      </c>
      <c r="AM288" s="77">
        <v>3998671</v>
      </c>
      <c r="AN288" s="78">
        <v>3998671</v>
      </c>
      <c r="AO288" s="79">
        <v>7883327</v>
      </c>
      <c r="AP288" s="83">
        <v>3998671</v>
      </c>
      <c r="AQ288" s="115">
        <v>4225250</v>
      </c>
      <c r="AR288" s="84">
        <v>8583013</v>
      </c>
      <c r="AS288" s="85">
        <v>4224208</v>
      </c>
      <c r="AT288" s="85">
        <v>4404297</v>
      </c>
      <c r="AU288" s="87">
        <v>9046491</v>
      </c>
      <c r="AV288" s="83">
        <v>4404297</v>
      </c>
      <c r="AW288" s="115">
        <v>4683015</v>
      </c>
      <c r="AX288" s="84">
        <v>9316608</v>
      </c>
      <c r="AY288" s="131">
        <v>4663522</v>
      </c>
      <c r="AZ288" s="86">
        <v>4663522</v>
      </c>
      <c r="BA288" s="88">
        <v>9409965</v>
      </c>
      <c r="BB288" s="83">
        <v>4663522</v>
      </c>
      <c r="BC288" s="115">
        <v>5950785</v>
      </c>
      <c r="BD288" s="84">
        <v>9567383</v>
      </c>
      <c r="BE288" s="131">
        <v>5951447</v>
      </c>
      <c r="BF288" s="86">
        <v>8072193</v>
      </c>
      <c r="BG288" s="88">
        <v>10192938</v>
      </c>
      <c r="BH288" s="83">
        <v>8066250</v>
      </c>
      <c r="BI288" s="115">
        <v>11256976</v>
      </c>
      <c r="BJ288" s="84">
        <v>11256976</v>
      </c>
      <c r="BK288" s="131">
        <v>11257500</v>
      </c>
      <c r="BL288" s="86">
        <v>11467942</v>
      </c>
      <c r="BM288" s="88">
        <v>11467942</v>
      </c>
      <c r="BN288" s="83">
        <v>11471322</v>
      </c>
      <c r="BO288" s="115">
        <v>11813451</v>
      </c>
      <c r="BP288" s="84">
        <v>11813451</v>
      </c>
    </row>
    <row r="289" spans="1:68" x14ac:dyDescent="0.25">
      <c r="A289" s="7" t="s">
        <v>599</v>
      </c>
      <c r="B289" s="4" t="s">
        <v>570</v>
      </c>
      <c r="C289" s="21" t="s">
        <v>600</v>
      </c>
      <c r="D289" s="62">
        <v>5619348</v>
      </c>
      <c r="E289" s="63">
        <v>5787928</v>
      </c>
      <c r="F289" s="63">
        <v>6324576</v>
      </c>
      <c r="G289" s="27">
        <f t="shared" si="32"/>
        <v>0.23904325976847204</v>
      </c>
      <c r="H289" s="68">
        <v>5734048</v>
      </c>
      <c r="I289" s="69">
        <v>6083251</v>
      </c>
      <c r="J289" s="69">
        <v>2009000</v>
      </c>
      <c r="K289" s="45">
        <f t="shared" si="33"/>
        <v>-9.6722808992374149E-2</v>
      </c>
      <c r="L289" s="62">
        <v>5734048</v>
      </c>
      <c r="M289" s="63">
        <v>6083251</v>
      </c>
      <c r="N289" s="63">
        <v>1860500</v>
      </c>
      <c r="O289" s="27">
        <f t="shared" si="34"/>
        <v>-9.0150683559362121E-2</v>
      </c>
      <c r="P289" s="68">
        <v>5734048</v>
      </c>
      <c r="Q289" s="69">
        <v>6083251</v>
      </c>
      <c r="R289" s="69">
        <v>1843000</v>
      </c>
      <c r="S289" s="45">
        <f t="shared" si="35"/>
        <v>-8.9745230590833114E-2</v>
      </c>
      <c r="T289" s="62">
        <v>6083251</v>
      </c>
      <c r="U289" s="63">
        <v>6083251</v>
      </c>
      <c r="V289" s="63">
        <v>1824500</v>
      </c>
      <c r="W289" s="27">
        <f t="shared" si="36"/>
        <v>0</v>
      </c>
      <c r="X289" s="74">
        <v>6083251</v>
      </c>
      <c r="Y289" s="69">
        <v>6119750</v>
      </c>
      <c r="Z289" s="69">
        <v>1819000</v>
      </c>
      <c r="AA289" s="40">
        <f t="shared" si="37"/>
        <v>-8.5592991594537933E-3</v>
      </c>
      <c r="AB289" s="26">
        <v>6119750</v>
      </c>
      <c r="AC289" s="14">
        <v>6138109</v>
      </c>
      <c r="AD289" s="14">
        <v>1752000</v>
      </c>
      <c r="AE289" s="15">
        <f t="shared" si="38"/>
        <v>-0.13413869142368362</v>
      </c>
      <c r="AF289" s="27">
        <f t="shared" si="39"/>
        <v>-4.2033083395340851E-3</v>
      </c>
      <c r="AG289" s="77">
        <v>6138109</v>
      </c>
      <c r="AH289" s="78">
        <v>6190282</v>
      </c>
      <c r="AI289" s="79">
        <v>1733500</v>
      </c>
      <c r="AJ289" s="80">
        <v>6190282</v>
      </c>
      <c r="AK289" s="81">
        <v>6213186</v>
      </c>
      <c r="AL289" s="82">
        <v>1882500</v>
      </c>
      <c r="AM289" s="77">
        <v>6213186</v>
      </c>
      <c r="AN289" s="78">
        <v>6213186</v>
      </c>
      <c r="AO289" s="79">
        <v>1905000</v>
      </c>
      <c r="AP289" s="83">
        <v>6213186</v>
      </c>
      <c r="AQ289" s="115">
        <v>6383427</v>
      </c>
      <c r="AR289" s="84">
        <v>1809500</v>
      </c>
      <c r="AS289" s="85">
        <v>6383427</v>
      </c>
      <c r="AT289" s="85">
        <v>6552950</v>
      </c>
      <c r="AU289" s="87">
        <v>1884500</v>
      </c>
      <c r="AV289" s="83">
        <v>6552719</v>
      </c>
      <c r="AW289" s="115">
        <v>6602095</v>
      </c>
      <c r="AX289" s="84">
        <v>1880000</v>
      </c>
      <c r="AY289" s="131">
        <v>6602095</v>
      </c>
      <c r="AZ289" s="86">
        <v>6602095</v>
      </c>
      <c r="BA289" s="88">
        <v>1869000</v>
      </c>
      <c r="BB289" s="83">
        <v>6602095</v>
      </c>
      <c r="BC289" s="115">
        <v>6734136</v>
      </c>
      <c r="BD289" s="84">
        <v>1769500</v>
      </c>
      <c r="BE289" s="131">
        <v>6734136</v>
      </c>
      <c r="BF289" s="86">
        <v>6936160</v>
      </c>
      <c r="BG289" s="88">
        <v>1750000</v>
      </c>
      <c r="BH289" s="83">
        <v>6936160</v>
      </c>
      <c r="BI289" s="115">
        <v>7144244</v>
      </c>
      <c r="BJ289" s="84">
        <v>1726000</v>
      </c>
      <c r="BK289" s="131">
        <v>7144244</v>
      </c>
      <c r="BL289" s="86">
        <v>7144244</v>
      </c>
      <c r="BM289" s="88">
        <v>1709500</v>
      </c>
      <c r="BN289" s="83">
        <v>7144244</v>
      </c>
      <c r="BO289" s="115">
        <v>7287128</v>
      </c>
      <c r="BP289" s="84">
        <v>1679500</v>
      </c>
    </row>
    <row r="290" spans="1:68" x14ac:dyDescent="0.25">
      <c r="A290" s="7" t="s">
        <v>601</v>
      </c>
      <c r="B290" s="4" t="s">
        <v>570</v>
      </c>
      <c r="C290" s="21" t="s">
        <v>602</v>
      </c>
      <c r="D290" s="62">
        <v>12979096</v>
      </c>
      <c r="E290" s="63">
        <v>14710253</v>
      </c>
      <c r="F290" s="63">
        <v>21634883</v>
      </c>
      <c r="G290" s="27">
        <f t="shared" si="32"/>
        <v>0.19999995378814198</v>
      </c>
      <c r="H290" s="68">
        <v>12979096</v>
      </c>
      <c r="I290" s="69">
        <v>16266412</v>
      </c>
      <c r="J290" s="69">
        <v>21745272</v>
      </c>
      <c r="K290" s="45">
        <f t="shared" si="33"/>
        <v>0.375</v>
      </c>
      <c r="L290" s="62">
        <v>12979096</v>
      </c>
      <c r="M290" s="63">
        <v>16265437</v>
      </c>
      <c r="N290" s="63">
        <v>25045058</v>
      </c>
      <c r="O290" s="27">
        <f t="shared" si="34"/>
        <v>0.27236460714860533</v>
      </c>
      <c r="P290" s="68">
        <v>12979096</v>
      </c>
      <c r="Q290" s="69">
        <v>16283888</v>
      </c>
      <c r="R290" s="69">
        <v>24871517</v>
      </c>
      <c r="S290" s="45">
        <f t="shared" si="35"/>
        <v>0.27789059939939897</v>
      </c>
      <c r="T290" s="62">
        <v>16283888</v>
      </c>
      <c r="U290" s="63">
        <v>16283888</v>
      </c>
      <c r="V290" s="63">
        <v>25527510</v>
      </c>
      <c r="W290" s="27">
        <f t="shared" si="36"/>
        <v>0</v>
      </c>
      <c r="X290" s="74">
        <v>16283888</v>
      </c>
      <c r="Y290" s="69">
        <v>16442223</v>
      </c>
      <c r="Z290" s="69">
        <v>25597717</v>
      </c>
      <c r="AA290" s="40">
        <f t="shared" si="37"/>
        <v>1.6999990014847813E-2</v>
      </c>
      <c r="AB290" s="26">
        <v>16439988</v>
      </c>
      <c r="AC290" s="14">
        <v>16489307</v>
      </c>
      <c r="AD290" s="14">
        <v>29350785</v>
      </c>
      <c r="AE290" s="15">
        <f t="shared" si="38"/>
        <v>0.21440738337993104</v>
      </c>
      <c r="AF290" s="27">
        <f t="shared" si="39"/>
        <v>3.8199810592638083E-3</v>
      </c>
      <c r="AG290" s="77">
        <v>16489307</v>
      </c>
      <c r="AH290" s="78">
        <v>16942945</v>
      </c>
      <c r="AI290" s="79">
        <v>27014563</v>
      </c>
      <c r="AJ290" s="80">
        <v>16940167</v>
      </c>
      <c r="AK290" s="81">
        <v>17049895</v>
      </c>
      <c r="AL290" s="82">
        <v>27912984</v>
      </c>
      <c r="AM290" s="77">
        <v>17049752</v>
      </c>
      <c r="AN290" s="78">
        <v>17146862</v>
      </c>
      <c r="AO290" s="79">
        <v>26027925</v>
      </c>
      <c r="AP290" s="83">
        <v>17146862</v>
      </c>
      <c r="AQ290" s="115">
        <v>17616686</v>
      </c>
      <c r="AR290" s="84">
        <v>25977299</v>
      </c>
      <c r="AS290" s="85">
        <v>17616686</v>
      </c>
      <c r="AT290" s="85">
        <v>18466565</v>
      </c>
      <c r="AU290" s="87">
        <v>27206010</v>
      </c>
      <c r="AV290" s="83">
        <v>18467661</v>
      </c>
      <c r="AW290" s="115">
        <v>19108037</v>
      </c>
      <c r="AX290" s="84">
        <v>27652470</v>
      </c>
      <c r="AY290" s="131">
        <v>19106768</v>
      </c>
      <c r="AZ290" s="86">
        <v>19106768</v>
      </c>
      <c r="BA290" s="88">
        <v>27755544</v>
      </c>
      <c r="BB290" s="83">
        <v>19106768</v>
      </c>
      <c r="BC290" s="115">
        <v>21046817</v>
      </c>
      <c r="BD290" s="84">
        <v>26497434</v>
      </c>
      <c r="BE290" s="131">
        <v>21087759</v>
      </c>
      <c r="BF290" s="86">
        <v>23958900</v>
      </c>
      <c r="BG290" s="88">
        <v>26830040</v>
      </c>
      <c r="BH290" s="83">
        <v>24023115</v>
      </c>
      <c r="BI290" s="115">
        <v>28957246</v>
      </c>
      <c r="BJ290" s="84">
        <v>28957246</v>
      </c>
      <c r="BK290" s="131">
        <v>28835548</v>
      </c>
      <c r="BL290" s="86">
        <v>29972049</v>
      </c>
      <c r="BM290" s="88">
        <v>29972049</v>
      </c>
      <c r="BN290" s="83">
        <v>30033733</v>
      </c>
      <c r="BO290" s="115">
        <v>35488290</v>
      </c>
      <c r="BP290" s="84">
        <v>35488290</v>
      </c>
    </row>
    <row r="291" spans="1:68" x14ac:dyDescent="0.25">
      <c r="A291" s="7" t="s">
        <v>603</v>
      </c>
      <c r="B291" s="4" t="s">
        <v>570</v>
      </c>
      <c r="C291" s="21" t="s">
        <v>604</v>
      </c>
      <c r="D291" s="62">
        <v>4848952</v>
      </c>
      <c r="E291" s="63">
        <v>5047568</v>
      </c>
      <c r="F291" s="63">
        <v>5842035</v>
      </c>
      <c r="G291" s="27">
        <f t="shared" si="32"/>
        <v>0.19999939582089313</v>
      </c>
      <c r="H291" s="68">
        <v>4836999</v>
      </c>
      <c r="I291" s="69">
        <v>5241253</v>
      </c>
      <c r="J291" s="69">
        <v>5915012</v>
      </c>
      <c r="K291" s="45">
        <f t="shared" si="33"/>
        <v>0.37920379715963454</v>
      </c>
      <c r="L291" s="62">
        <v>4836999</v>
      </c>
      <c r="M291" s="63">
        <v>5245417</v>
      </c>
      <c r="N291" s="63">
        <v>7576743</v>
      </c>
      <c r="O291" s="27">
        <f t="shared" si="34"/>
        <v>0.14907159209035589</v>
      </c>
      <c r="P291" s="68">
        <v>4836999</v>
      </c>
      <c r="Q291" s="69">
        <v>5252382</v>
      </c>
      <c r="R291" s="69">
        <v>7649370</v>
      </c>
      <c r="S291" s="45">
        <f t="shared" si="35"/>
        <v>0.14769850777155646</v>
      </c>
      <c r="T291" s="62">
        <v>5252382</v>
      </c>
      <c r="U291" s="63">
        <v>5252382</v>
      </c>
      <c r="V291" s="63">
        <v>7733523</v>
      </c>
      <c r="W291" s="27">
        <f t="shared" si="36"/>
        <v>0</v>
      </c>
      <c r="X291" s="74">
        <v>5252382</v>
      </c>
      <c r="Y291" s="69">
        <v>5295977</v>
      </c>
      <c r="Z291" s="69">
        <v>7816851</v>
      </c>
      <c r="AA291" s="40">
        <f t="shared" si="37"/>
        <v>1.6999620584222309E-2</v>
      </c>
      <c r="AB291" s="26">
        <v>5295381</v>
      </c>
      <c r="AC291" s="14">
        <v>5311267</v>
      </c>
      <c r="AD291" s="14">
        <v>8667798</v>
      </c>
      <c r="AE291" s="15">
        <f t="shared" si="38"/>
        <v>0.12106144107408363</v>
      </c>
      <c r="AF291" s="27">
        <f t="shared" si="39"/>
        <v>4.710568117762424E-3</v>
      </c>
      <c r="AG291" s="77">
        <v>5311267</v>
      </c>
      <c r="AH291" s="78">
        <v>5436710</v>
      </c>
      <c r="AI291" s="79">
        <v>8221800</v>
      </c>
      <c r="AJ291" s="80">
        <v>5436058</v>
      </c>
      <c r="AK291" s="81">
        <v>5464938</v>
      </c>
      <c r="AL291" s="82">
        <v>8324064</v>
      </c>
      <c r="AM291" s="77">
        <v>5464748</v>
      </c>
      <c r="AN291" s="78">
        <v>5464748</v>
      </c>
      <c r="AO291" s="79">
        <v>8273286</v>
      </c>
      <c r="AP291" s="83">
        <v>5464748</v>
      </c>
      <c r="AQ291" s="115">
        <v>5614482</v>
      </c>
      <c r="AR291" s="84">
        <v>8253725</v>
      </c>
      <c r="AS291" s="85">
        <v>5614482</v>
      </c>
      <c r="AT291" s="85">
        <v>5767651</v>
      </c>
      <c r="AU291" s="87">
        <v>8907666</v>
      </c>
      <c r="AV291" s="83">
        <v>5767535</v>
      </c>
      <c r="AW291" s="115">
        <v>5841243</v>
      </c>
      <c r="AX291" s="84">
        <v>9741380</v>
      </c>
      <c r="AY291" s="131">
        <v>5840724</v>
      </c>
      <c r="AZ291" s="86">
        <v>5840724</v>
      </c>
      <c r="BA291" s="88">
        <v>9980552</v>
      </c>
      <c r="BB291" s="83">
        <v>5840724</v>
      </c>
      <c r="BC291" s="115">
        <v>6922070</v>
      </c>
      <c r="BD291" s="84">
        <v>9960138</v>
      </c>
      <c r="BE291" s="131">
        <v>6873345</v>
      </c>
      <c r="BF291" s="86">
        <v>8756788</v>
      </c>
      <c r="BG291" s="88">
        <v>10640230</v>
      </c>
      <c r="BH291" s="83">
        <v>8724331</v>
      </c>
      <c r="BI291" s="115">
        <v>11360692</v>
      </c>
      <c r="BJ291" s="84">
        <v>11360692</v>
      </c>
      <c r="BK291" s="131">
        <v>11325970</v>
      </c>
      <c r="BL291" s="86">
        <v>11595074</v>
      </c>
      <c r="BM291" s="88">
        <v>11595074</v>
      </c>
      <c r="BN291" s="83">
        <v>11572005</v>
      </c>
      <c r="BO291" s="115">
        <v>11803445</v>
      </c>
      <c r="BP291" s="84">
        <v>11595388</v>
      </c>
    </row>
    <row r="292" spans="1:68" x14ac:dyDescent="0.25">
      <c r="A292" s="7" t="s">
        <v>605</v>
      </c>
      <c r="B292" s="4" t="s">
        <v>570</v>
      </c>
      <c r="C292" s="21" t="s">
        <v>606</v>
      </c>
      <c r="D292" s="62">
        <v>3474388</v>
      </c>
      <c r="E292" s="63">
        <v>3578619</v>
      </c>
      <c r="F292" s="63">
        <v>3910423</v>
      </c>
      <c r="G292" s="27">
        <f t="shared" si="32"/>
        <v>0.2390427373949339</v>
      </c>
      <c r="H292" s="68">
        <v>3473506</v>
      </c>
      <c r="I292" s="69">
        <v>3685042</v>
      </c>
      <c r="J292" s="69">
        <v>2728955</v>
      </c>
      <c r="K292" s="45">
        <f t="shared" si="33"/>
        <v>-0.28377600669677894</v>
      </c>
      <c r="L292" s="62">
        <v>3466846</v>
      </c>
      <c r="M292" s="63">
        <v>3677976</v>
      </c>
      <c r="N292" s="63">
        <v>2379346</v>
      </c>
      <c r="O292" s="27">
        <f t="shared" si="34"/>
        <v>-0.19296081011917818</v>
      </c>
      <c r="P292" s="68">
        <v>3466846</v>
      </c>
      <c r="Q292" s="69">
        <v>3677976</v>
      </c>
      <c r="R292" s="69">
        <v>2344000</v>
      </c>
      <c r="S292" s="45">
        <f t="shared" si="35"/>
        <v>-0.18803112804427322</v>
      </c>
      <c r="T292" s="62">
        <v>3677976</v>
      </c>
      <c r="U292" s="63">
        <v>3677976</v>
      </c>
      <c r="V292" s="63">
        <v>3721795</v>
      </c>
      <c r="W292" s="27">
        <f t="shared" si="36"/>
        <v>0</v>
      </c>
      <c r="X292" s="74">
        <v>3677976</v>
      </c>
      <c r="Y292" s="69">
        <v>3700043</v>
      </c>
      <c r="Z292" s="69">
        <v>3726884</v>
      </c>
      <c r="AA292" s="40">
        <f t="shared" si="37"/>
        <v>0.45119407867833483</v>
      </c>
      <c r="AB292" s="26">
        <v>3700043</v>
      </c>
      <c r="AC292" s="14">
        <v>3711143</v>
      </c>
      <c r="AD292" s="14">
        <v>4052703</v>
      </c>
      <c r="AE292" s="15">
        <f t="shared" si="38"/>
        <v>0.40938761747490554</v>
      </c>
      <c r="AF292" s="27">
        <f t="shared" si="39"/>
        <v>3.1475075143197417E-2</v>
      </c>
      <c r="AG292" s="77">
        <v>3711143</v>
      </c>
      <c r="AH292" s="78">
        <v>3742687</v>
      </c>
      <c r="AI292" s="79">
        <v>3428191</v>
      </c>
      <c r="AJ292" s="80">
        <v>3742687</v>
      </c>
      <c r="AK292" s="81">
        <v>3756534</v>
      </c>
      <c r="AL292" s="82">
        <v>3655824</v>
      </c>
      <c r="AM292" s="77">
        <v>3756534</v>
      </c>
      <c r="AN292" s="78">
        <v>3756534</v>
      </c>
      <c r="AO292" s="79">
        <v>3618358</v>
      </c>
      <c r="AP292" s="83">
        <v>3756534</v>
      </c>
      <c r="AQ292" s="115">
        <v>3859463</v>
      </c>
      <c r="AR292" s="84">
        <v>3263689</v>
      </c>
      <c r="AS292" s="85">
        <v>3859463</v>
      </c>
      <c r="AT292" s="85">
        <v>3932792</v>
      </c>
      <c r="AU292" s="87">
        <v>3241991</v>
      </c>
      <c r="AV292" s="83">
        <v>3932793</v>
      </c>
      <c r="AW292" s="115">
        <v>3962288</v>
      </c>
      <c r="AX292" s="84">
        <v>4142374</v>
      </c>
      <c r="AY292" s="131">
        <v>3962289</v>
      </c>
      <c r="AZ292" s="86">
        <v>3962289</v>
      </c>
      <c r="BA292" s="88">
        <v>4718475</v>
      </c>
      <c r="BB292" s="83">
        <v>3962289</v>
      </c>
      <c r="BC292" s="115">
        <v>4248651</v>
      </c>
      <c r="BD292" s="84">
        <v>5053192</v>
      </c>
      <c r="BE292" s="131">
        <v>4246717</v>
      </c>
      <c r="BF292" s="86">
        <v>4931580</v>
      </c>
      <c r="BG292" s="88">
        <v>5616442</v>
      </c>
      <c r="BH292" s="83">
        <v>4935365</v>
      </c>
      <c r="BI292" s="115">
        <v>7349919</v>
      </c>
      <c r="BJ292" s="84">
        <v>7349919</v>
      </c>
      <c r="BK292" s="131">
        <v>7335281</v>
      </c>
      <c r="BL292" s="86">
        <v>7335281</v>
      </c>
      <c r="BM292" s="88">
        <v>7141816</v>
      </c>
      <c r="BN292" s="83">
        <v>7335281</v>
      </c>
      <c r="BO292" s="115">
        <v>7481986</v>
      </c>
      <c r="BP292" s="84">
        <v>5982865</v>
      </c>
    </row>
    <row r="293" spans="1:68" x14ac:dyDescent="0.25">
      <c r="A293" s="7" t="s">
        <v>607</v>
      </c>
      <c r="B293" s="4" t="s">
        <v>570</v>
      </c>
      <c r="C293" s="21" t="s">
        <v>608</v>
      </c>
      <c r="D293" s="62">
        <v>3530358</v>
      </c>
      <c r="E293" s="63">
        <v>3751914</v>
      </c>
      <c r="F293" s="63">
        <v>4638142</v>
      </c>
      <c r="G293" s="27">
        <f t="shared" si="32"/>
        <v>0.19999927783755678</v>
      </c>
      <c r="H293" s="68">
        <v>3525406</v>
      </c>
      <c r="I293" s="69">
        <v>3837723</v>
      </c>
      <c r="J293" s="69">
        <v>4323082</v>
      </c>
      <c r="K293" s="45">
        <f t="shared" si="33"/>
        <v>0.39397949349332179</v>
      </c>
      <c r="L293" s="62">
        <v>3525406</v>
      </c>
      <c r="M293" s="63">
        <v>3837723</v>
      </c>
      <c r="N293" s="63">
        <v>4839039</v>
      </c>
      <c r="O293" s="27">
        <f t="shared" si="34"/>
        <v>0.23775057417102036</v>
      </c>
      <c r="P293" s="68">
        <v>3525406</v>
      </c>
      <c r="Q293" s="69">
        <v>3837723</v>
      </c>
      <c r="R293" s="69">
        <v>4798168</v>
      </c>
      <c r="S293" s="45">
        <f t="shared" si="35"/>
        <v>0.24538523306006937</v>
      </c>
      <c r="T293" s="62">
        <v>3837723</v>
      </c>
      <c r="U293" s="63">
        <v>3837723</v>
      </c>
      <c r="V293" s="63">
        <v>4973950</v>
      </c>
      <c r="W293" s="27">
        <f t="shared" si="36"/>
        <v>0</v>
      </c>
      <c r="X293" s="74">
        <v>3837723</v>
      </c>
      <c r="Y293" s="69">
        <v>3860749</v>
      </c>
      <c r="Z293" s="69">
        <v>4964880</v>
      </c>
      <c r="AA293" s="40">
        <f t="shared" si="37"/>
        <v>2.0428387527203398E-2</v>
      </c>
      <c r="AB293" s="26">
        <v>3860749</v>
      </c>
      <c r="AC293" s="14">
        <v>3872331</v>
      </c>
      <c r="AD293" s="14">
        <v>4913565</v>
      </c>
      <c r="AE293" s="15">
        <f t="shared" si="38"/>
        <v>0.24723197612504852</v>
      </c>
      <c r="AF293" s="27">
        <f t="shared" si="39"/>
        <v>1.1000972629595296E-2</v>
      </c>
      <c r="AG293" s="77">
        <v>3872331</v>
      </c>
      <c r="AH293" s="78">
        <v>3905245</v>
      </c>
      <c r="AI293" s="79">
        <v>4570090</v>
      </c>
      <c r="AJ293" s="80">
        <v>3905245</v>
      </c>
      <c r="AK293" s="81">
        <v>3919694</v>
      </c>
      <c r="AL293" s="82">
        <v>5031909</v>
      </c>
      <c r="AM293" s="77">
        <v>3919694</v>
      </c>
      <c r="AN293" s="78">
        <v>3919694</v>
      </c>
      <c r="AO293" s="79">
        <v>4992176</v>
      </c>
      <c r="AP293" s="83">
        <v>3919694</v>
      </c>
      <c r="AQ293" s="115">
        <v>4027093</v>
      </c>
      <c r="AR293" s="84">
        <v>4637840</v>
      </c>
      <c r="AS293" s="85">
        <v>4027094</v>
      </c>
      <c r="AT293" s="85">
        <v>4105180</v>
      </c>
      <c r="AU293" s="87">
        <v>4699670</v>
      </c>
      <c r="AV293" s="83">
        <v>4105297</v>
      </c>
      <c r="AW293" s="115">
        <v>4136086</v>
      </c>
      <c r="AX293" s="84">
        <v>4978948</v>
      </c>
      <c r="AY293" s="131">
        <v>4136087</v>
      </c>
      <c r="AZ293" s="86">
        <v>4136087</v>
      </c>
      <c r="BA293" s="88">
        <v>5379710</v>
      </c>
      <c r="BB293" s="83">
        <v>4136087</v>
      </c>
      <c r="BC293" s="115">
        <v>4465427</v>
      </c>
      <c r="BD293" s="84">
        <v>5390718</v>
      </c>
      <c r="BE293" s="131">
        <v>4481181</v>
      </c>
      <c r="BF293" s="86">
        <v>4811785</v>
      </c>
      <c r="BG293" s="88">
        <v>5142389</v>
      </c>
      <c r="BH293" s="83">
        <v>4813705</v>
      </c>
      <c r="BI293" s="115">
        <v>5856202</v>
      </c>
      <c r="BJ293" s="84">
        <v>5856202</v>
      </c>
      <c r="BK293" s="131">
        <v>5850309</v>
      </c>
      <c r="BL293" s="86">
        <v>5946751</v>
      </c>
      <c r="BM293" s="88">
        <v>5946751</v>
      </c>
      <c r="BN293" s="83">
        <v>6255483</v>
      </c>
      <c r="BO293" s="115">
        <v>6511106</v>
      </c>
      <c r="BP293" s="84">
        <v>6511106</v>
      </c>
    </row>
    <row r="294" spans="1:68" x14ac:dyDescent="0.25">
      <c r="A294" s="7" t="s">
        <v>609</v>
      </c>
      <c r="B294" s="4" t="s">
        <v>570</v>
      </c>
      <c r="C294" s="21" t="s">
        <v>610</v>
      </c>
      <c r="D294" s="62">
        <v>4504664</v>
      </c>
      <c r="E294" s="63">
        <v>5203560</v>
      </c>
      <c r="F294" s="63">
        <v>7999145</v>
      </c>
      <c r="G294" s="27">
        <f t="shared" si="32"/>
        <v>0.19999994276689442</v>
      </c>
      <c r="H294" s="68">
        <v>4496737</v>
      </c>
      <c r="I294" s="69">
        <v>5904956</v>
      </c>
      <c r="J294" s="69">
        <v>8251990</v>
      </c>
      <c r="K294" s="45">
        <f t="shared" si="33"/>
        <v>0.37579303215145948</v>
      </c>
      <c r="L294" s="62">
        <v>4496737</v>
      </c>
      <c r="M294" s="63">
        <v>5910283</v>
      </c>
      <c r="N294" s="63">
        <v>8489248</v>
      </c>
      <c r="O294" s="27">
        <f t="shared" si="34"/>
        <v>0.35404936893098105</v>
      </c>
      <c r="P294" s="68">
        <v>4496737</v>
      </c>
      <c r="Q294" s="69">
        <v>5910283</v>
      </c>
      <c r="R294" s="69">
        <v>8473527</v>
      </c>
      <c r="S294" s="45">
        <f t="shared" si="35"/>
        <v>0.35544899278060949</v>
      </c>
      <c r="T294" s="62">
        <v>5910283</v>
      </c>
      <c r="U294" s="63">
        <v>5910283</v>
      </c>
      <c r="V294" s="63">
        <v>8575689</v>
      </c>
      <c r="W294" s="27">
        <f t="shared" si="36"/>
        <v>0</v>
      </c>
      <c r="X294" s="74">
        <v>5910283</v>
      </c>
      <c r="Y294" s="69">
        <v>5955525</v>
      </c>
      <c r="Z294" s="69">
        <v>8571614</v>
      </c>
      <c r="AA294" s="40">
        <f t="shared" si="37"/>
        <v>1.6999764403601056E-2</v>
      </c>
      <c r="AB294" s="26">
        <v>5955526</v>
      </c>
      <c r="AC294" s="14">
        <v>5973392</v>
      </c>
      <c r="AD294" s="14">
        <v>8757317</v>
      </c>
      <c r="AE294" s="15">
        <f t="shared" si="38"/>
        <v>0.34536746826040121</v>
      </c>
      <c r="AF294" s="27">
        <f t="shared" si="39"/>
        <v>6.3766355163536468E-3</v>
      </c>
      <c r="AG294" s="77">
        <v>5973392</v>
      </c>
      <c r="AH294" s="78">
        <v>6096322</v>
      </c>
      <c r="AI294" s="79">
        <v>8825602</v>
      </c>
      <c r="AJ294" s="80">
        <v>6094512</v>
      </c>
      <c r="AK294" s="81">
        <v>6126738</v>
      </c>
      <c r="AL294" s="82">
        <v>9317189</v>
      </c>
      <c r="AM294" s="77">
        <v>6126530</v>
      </c>
      <c r="AN294" s="78">
        <v>6126530</v>
      </c>
      <c r="AO294" s="79">
        <v>9315894</v>
      </c>
      <c r="AP294" s="83">
        <v>6126530</v>
      </c>
      <c r="AQ294" s="115">
        <v>6304299</v>
      </c>
      <c r="AR294" s="84">
        <v>9681531</v>
      </c>
      <c r="AS294" s="85">
        <v>6304802</v>
      </c>
      <c r="AT294" s="85">
        <v>6461314</v>
      </c>
      <c r="AU294" s="87">
        <v>10703262</v>
      </c>
      <c r="AV294" s="83">
        <v>6461110</v>
      </c>
      <c r="AW294" s="115">
        <v>6563319</v>
      </c>
      <c r="AX294" s="84">
        <v>11919180</v>
      </c>
      <c r="AY294" s="131">
        <v>6562928</v>
      </c>
      <c r="AZ294" s="86">
        <v>6562928</v>
      </c>
      <c r="BA294" s="88">
        <v>12559396</v>
      </c>
      <c r="BB294" s="83">
        <v>6562928</v>
      </c>
      <c r="BC294" s="115">
        <v>8138016</v>
      </c>
      <c r="BD294" s="84">
        <v>12563267</v>
      </c>
      <c r="BE294" s="131">
        <v>8125803</v>
      </c>
      <c r="BF294" s="86">
        <v>10757825</v>
      </c>
      <c r="BG294" s="88">
        <v>13389846</v>
      </c>
      <c r="BH294" s="83">
        <v>10735634</v>
      </c>
      <c r="BI294" s="115">
        <v>14416614</v>
      </c>
      <c r="BJ294" s="84">
        <v>14416614</v>
      </c>
      <c r="BK294" s="131">
        <v>14403628</v>
      </c>
      <c r="BL294" s="86">
        <v>14534107</v>
      </c>
      <c r="BM294" s="88">
        <v>14534107</v>
      </c>
      <c r="BN294" s="83">
        <v>14543592</v>
      </c>
      <c r="BO294" s="115">
        <v>15354457</v>
      </c>
      <c r="BP294" s="84">
        <v>15354457</v>
      </c>
    </row>
    <row r="295" spans="1:68" x14ac:dyDescent="0.25">
      <c r="A295" s="7" t="s">
        <v>611</v>
      </c>
      <c r="B295" s="4" t="s">
        <v>570</v>
      </c>
      <c r="C295" s="21" t="s">
        <v>612</v>
      </c>
      <c r="D295" s="62">
        <v>3903710</v>
      </c>
      <c r="E295" s="63">
        <v>4351314</v>
      </c>
      <c r="F295" s="63">
        <v>6141730</v>
      </c>
      <c r="G295" s="27">
        <f t="shared" si="32"/>
        <v>0.2</v>
      </c>
      <c r="H295" s="68">
        <v>4083531</v>
      </c>
      <c r="I295" s="69">
        <v>5083687</v>
      </c>
      <c r="J295" s="69">
        <v>6750614</v>
      </c>
      <c r="K295" s="45">
        <f t="shared" si="33"/>
        <v>0.35131356729977548</v>
      </c>
      <c r="L295" s="62">
        <v>4083531</v>
      </c>
      <c r="M295" s="63">
        <v>5087904</v>
      </c>
      <c r="N295" s="63">
        <v>7129476</v>
      </c>
      <c r="O295" s="27">
        <f t="shared" si="34"/>
        <v>0.32974101633483205</v>
      </c>
      <c r="P295" s="68">
        <v>4083531</v>
      </c>
      <c r="Q295" s="69">
        <v>5087904</v>
      </c>
      <c r="R295" s="69">
        <v>7129427</v>
      </c>
      <c r="S295" s="45">
        <f t="shared" si="35"/>
        <v>0.32974632095120782</v>
      </c>
      <c r="T295" s="62">
        <v>5087904</v>
      </c>
      <c r="U295" s="63">
        <v>5087904</v>
      </c>
      <c r="V295" s="63">
        <v>7754979</v>
      </c>
      <c r="W295" s="27">
        <f t="shared" si="36"/>
        <v>0</v>
      </c>
      <c r="X295" s="74">
        <v>5087904</v>
      </c>
      <c r="Y295" s="69">
        <v>5135046</v>
      </c>
      <c r="Z295" s="69">
        <v>7860990</v>
      </c>
      <c r="AA295" s="40">
        <f t="shared" si="37"/>
        <v>1.6999833398603576E-2</v>
      </c>
      <c r="AB295" s="26">
        <v>5134983</v>
      </c>
      <c r="AC295" s="14">
        <v>5150387</v>
      </c>
      <c r="AD295" s="14">
        <v>8745554</v>
      </c>
      <c r="AE295" s="15">
        <f t="shared" si="38"/>
        <v>0.25747979488806333</v>
      </c>
      <c r="AF295" s="27">
        <f t="shared" si="39"/>
        <v>4.2663611932849399E-3</v>
      </c>
      <c r="AG295" s="77">
        <v>5150387</v>
      </c>
      <c r="AH295" s="78">
        <v>5295765</v>
      </c>
      <c r="AI295" s="79">
        <v>8523437</v>
      </c>
      <c r="AJ295" s="80">
        <v>5298780</v>
      </c>
      <c r="AK295" s="81">
        <v>5333594</v>
      </c>
      <c r="AL295" s="82">
        <v>8780269</v>
      </c>
      <c r="AM295" s="77">
        <v>5333452</v>
      </c>
      <c r="AN295" s="78">
        <v>5335274</v>
      </c>
      <c r="AO295" s="79">
        <v>8704836</v>
      </c>
      <c r="AP295" s="83">
        <v>5335274</v>
      </c>
      <c r="AQ295" s="115">
        <v>5512652</v>
      </c>
      <c r="AR295" s="84">
        <v>8977541</v>
      </c>
      <c r="AS295" s="85">
        <v>5515645</v>
      </c>
      <c r="AT295" s="85">
        <v>5665069</v>
      </c>
      <c r="AU295" s="87">
        <v>9754258</v>
      </c>
      <c r="AV295" s="83">
        <v>5664716</v>
      </c>
      <c r="AW295" s="115">
        <v>5748580</v>
      </c>
      <c r="AX295" s="84">
        <v>10152679</v>
      </c>
      <c r="AY295" s="131">
        <v>5748391</v>
      </c>
      <c r="AZ295" s="86">
        <v>5748391</v>
      </c>
      <c r="BA295" s="88">
        <v>10514479</v>
      </c>
      <c r="BB295" s="83">
        <v>5748391</v>
      </c>
      <c r="BC295" s="115">
        <v>7025305</v>
      </c>
      <c r="BD295" s="84">
        <v>10612826</v>
      </c>
      <c r="BE295" s="131">
        <v>7026670</v>
      </c>
      <c r="BF295" s="86">
        <v>9250481</v>
      </c>
      <c r="BG295" s="88">
        <v>11474292</v>
      </c>
      <c r="BH295" s="83">
        <v>9246789</v>
      </c>
      <c r="BI295" s="115">
        <v>12389820</v>
      </c>
      <c r="BJ295" s="84">
        <v>12389820</v>
      </c>
      <c r="BK295" s="131">
        <v>12418671</v>
      </c>
      <c r="BL295" s="86">
        <v>12418671</v>
      </c>
      <c r="BM295" s="88">
        <v>12121836</v>
      </c>
      <c r="BN295" s="83">
        <v>12418671</v>
      </c>
      <c r="BO295" s="115">
        <v>12667044</v>
      </c>
      <c r="BP295" s="84">
        <v>12201094</v>
      </c>
    </row>
    <row r="296" spans="1:68" x14ac:dyDescent="0.25">
      <c r="A296" s="7" t="s">
        <v>613</v>
      </c>
      <c r="B296" s="4" t="s">
        <v>570</v>
      </c>
      <c r="C296" s="21" t="s">
        <v>614</v>
      </c>
      <c r="D296" s="62">
        <v>2754315</v>
      </c>
      <c r="E296" s="63">
        <v>2912976</v>
      </c>
      <c r="F296" s="63">
        <v>3547621</v>
      </c>
      <c r="G296" s="27">
        <f t="shared" si="32"/>
        <v>0.19999974789047353</v>
      </c>
      <c r="H296" s="68">
        <v>2516997</v>
      </c>
      <c r="I296" s="69">
        <v>2807476</v>
      </c>
      <c r="J296" s="69">
        <v>3190223</v>
      </c>
      <c r="K296" s="45">
        <f t="shared" si="33"/>
        <v>0.6663768501610432</v>
      </c>
      <c r="L296" s="62">
        <v>2516997</v>
      </c>
      <c r="M296" s="63">
        <v>2907054</v>
      </c>
      <c r="N296" s="63">
        <v>3780953</v>
      </c>
      <c r="O296" s="27">
        <f t="shared" si="34"/>
        <v>0.30860014114415374</v>
      </c>
      <c r="P296" s="68">
        <v>2516997</v>
      </c>
      <c r="Q296" s="69">
        <v>2912187</v>
      </c>
      <c r="R296" s="69">
        <v>3803284</v>
      </c>
      <c r="S296" s="45">
        <f t="shared" si="35"/>
        <v>0.30723314470254304</v>
      </c>
      <c r="T296" s="62">
        <v>2912187</v>
      </c>
      <c r="U296" s="63">
        <v>2912187</v>
      </c>
      <c r="V296" s="63">
        <v>4162812</v>
      </c>
      <c r="W296" s="27">
        <f t="shared" si="36"/>
        <v>0</v>
      </c>
      <c r="X296" s="74">
        <v>2912187</v>
      </c>
      <c r="Y296" s="69">
        <v>2933377</v>
      </c>
      <c r="Z296" s="69">
        <v>4158715</v>
      </c>
      <c r="AA296" s="40">
        <f t="shared" si="37"/>
        <v>1.6999217025209221E-2</v>
      </c>
      <c r="AB296" s="26">
        <v>2933246</v>
      </c>
      <c r="AC296" s="14">
        <v>2942045</v>
      </c>
      <c r="AD296" s="14">
        <v>4733449</v>
      </c>
      <c r="AE296" s="15">
        <f t="shared" si="38"/>
        <v>9.4854618232014604E-2</v>
      </c>
      <c r="AF296" s="27">
        <f t="shared" si="39"/>
        <v>4.8877821001298187E-3</v>
      </c>
      <c r="AG296" s="77">
        <v>2942045</v>
      </c>
      <c r="AH296" s="78">
        <v>3012763</v>
      </c>
      <c r="AI296" s="79">
        <v>4582835</v>
      </c>
      <c r="AJ296" s="80">
        <v>3012274</v>
      </c>
      <c r="AK296" s="81">
        <v>3030799</v>
      </c>
      <c r="AL296" s="82">
        <v>4864873</v>
      </c>
      <c r="AM296" s="77">
        <v>3030829</v>
      </c>
      <c r="AN296" s="78">
        <v>3030829</v>
      </c>
      <c r="AO296" s="79">
        <v>4861094</v>
      </c>
      <c r="AP296" s="83">
        <v>3030739</v>
      </c>
      <c r="AQ296" s="115">
        <v>3132667</v>
      </c>
      <c r="AR296" s="84">
        <v>5123733</v>
      </c>
      <c r="AS296" s="85">
        <v>3138644</v>
      </c>
      <c r="AT296" s="85">
        <v>3228189</v>
      </c>
      <c r="AU296" s="87">
        <v>5691745</v>
      </c>
      <c r="AV296" s="83">
        <v>3228411</v>
      </c>
      <c r="AW296" s="115">
        <v>3276185</v>
      </c>
      <c r="AX296" s="84">
        <v>5784171</v>
      </c>
      <c r="AY296" s="131">
        <v>3275949</v>
      </c>
      <c r="AZ296" s="86">
        <v>3275949</v>
      </c>
      <c r="BA296" s="88">
        <v>5843430</v>
      </c>
      <c r="BB296" s="83">
        <v>3275949</v>
      </c>
      <c r="BC296" s="115">
        <v>3975690</v>
      </c>
      <c r="BD296" s="84">
        <v>5941632</v>
      </c>
      <c r="BE296" s="131">
        <v>4027554</v>
      </c>
      <c r="BF296" s="86">
        <v>5333292</v>
      </c>
      <c r="BG296" s="88">
        <v>6639030</v>
      </c>
      <c r="BH296" s="83">
        <v>5367224</v>
      </c>
      <c r="BI296" s="115">
        <v>7234568</v>
      </c>
      <c r="BJ296" s="84">
        <v>7234568</v>
      </c>
      <c r="BK296" s="131">
        <v>7254026</v>
      </c>
      <c r="BL296" s="86">
        <v>7566722</v>
      </c>
      <c r="BM296" s="88">
        <v>7566722</v>
      </c>
      <c r="BN296" s="83">
        <v>7594250</v>
      </c>
      <c r="BO296" s="115">
        <v>7746135</v>
      </c>
      <c r="BP296" s="84">
        <v>7664173</v>
      </c>
    </row>
    <row r="297" spans="1:68" x14ac:dyDescent="0.25">
      <c r="A297" s="7" t="s">
        <v>615</v>
      </c>
      <c r="B297" s="4" t="s">
        <v>570</v>
      </c>
      <c r="C297" s="21" t="s">
        <v>616</v>
      </c>
      <c r="D297" s="62">
        <v>9426278</v>
      </c>
      <c r="E297" s="63">
        <v>9952745</v>
      </c>
      <c r="F297" s="63">
        <v>12058617</v>
      </c>
      <c r="G297" s="27">
        <f t="shared" si="32"/>
        <v>0.19999969608777593</v>
      </c>
      <c r="H297" s="68">
        <v>9426278</v>
      </c>
      <c r="I297" s="69">
        <v>10490094</v>
      </c>
      <c r="J297" s="69">
        <v>12263121</v>
      </c>
      <c r="K297" s="45">
        <f t="shared" si="33"/>
        <v>0.37499995593693414</v>
      </c>
      <c r="L297" s="62">
        <v>9426278</v>
      </c>
      <c r="M297" s="63">
        <v>10487781</v>
      </c>
      <c r="N297" s="63">
        <v>13969485</v>
      </c>
      <c r="O297" s="27">
        <f t="shared" si="34"/>
        <v>0.23364618869446185</v>
      </c>
      <c r="P297" s="68">
        <v>9426278</v>
      </c>
      <c r="Q297" s="69">
        <v>10487781</v>
      </c>
      <c r="R297" s="69">
        <v>13884393</v>
      </c>
      <c r="S297" s="45">
        <f t="shared" si="35"/>
        <v>0.23810579134903428</v>
      </c>
      <c r="T297" s="62">
        <v>10487781</v>
      </c>
      <c r="U297" s="63">
        <v>10487781</v>
      </c>
      <c r="V297" s="63">
        <v>13611816</v>
      </c>
      <c r="W297" s="27">
        <f t="shared" si="36"/>
        <v>0</v>
      </c>
      <c r="X297" s="74">
        <v>10487781</v>
      </c>
      <c r="Y297" s="69">
        <v>10550707</v>
      </c>
      <c r="Z297" s="69">
        <v>13730118</v>
      </c>
      <c r="AA297" s="40">
        <f t="shared" si="37"/>
        <v>1.9407606303724751E-2</v>
      </c>
      <c r="AB297" s="26">
        <v>10550707</v>
      </c>
      <c r="AC297" s="14">
        <v>10582359</v>
      </c>
      <c r="AD297" s="14">
        <v>14330188</v>
      </c>
      <c r="AE297" s="15">
        <f t="shared" si="38"/>
        <v>0.2357467816497448</v>
      </c>
      <c r="AF297" s="27">
        <f t="shared" si="39"/>
        <v>8.3746948324386339E-3</v>
      </c>
      <c r="AG297" s="77">
        <v>10582359</v>
      </c>
      <c r="AH297" s="78">
        <v>10710277</v>
      </c>
      <c r="AI297" s="79">
        <v>13550313</v>
      </c>
      <c r="AJ297" s="80">
        <v>10708820</v>
      </c>
      <c r="AK297" s="81">
        <v>10748442</v>
      </c>
      <c r="AL297" s="82">
        <v>13405063</v>
      </c>
      <c r="AM297" s="77">
        <v>10748442</v>
      </c>
      <c r="AN297" s="78">
        <v>10748442</v>
      </c>
      <c r="AO297" s="79">
        <v>12848857</v>
      </c>
      <c r="AP297" s="83">
        <v>10748442</v>
      </c>
      <c r="AQ297" s="115">
        <v>11042949</v>
      </c>
      <c r="AR297" s="84">
        <v>13013614</v>
      </c>
      <c r="AS297" s="85">
        <v>11042949</v>
      </c>
      <c r="AT297" s="85">
        <v>11252765</v>
      </c>
      <c r="AU297" s="87">
        <v>12552106</v>
      </c>
      <c r="AV297" s="83">
        <v>11252765</v>
      </c>
      <c r="AW297" s="115">
        <v>11337160</v>
      </c>
      <c r="AX297" s="84">
        <v>12091017</v>
      </c>
      <c r="AY297" s="131">
        <v>11337161</v>
      </c>
      <c r="AZ297" s="86">
        <v>11337161</v>
      </c>
      <c r="BA297" s="88">
        <v>12707254</v>
      </c>
      <c r="BB297" s="83">
        <v>11337161</v>
      </c>
      <c r="BC297" s="115">
        <v>11576870</v>
      </c>
      <c r="BD297" s="84">
        <v>12250340</v>
      </c>
      <c r="BE297" s="131">
        <v>11601654</v>
      </c>
      <c r="BF297" s="86">
        <v>12361087</v>
      </c>
      <c r="BG297" s="88">
        <v>13120519</v>
      </c>
      <c r="BH297" s="83">
        <v>12387579</v>
      </c>
      <c r="BI297" s="115">
        <v>14924903</v>
      </c>
      <c r="BJ297" s="84">
        <v>14924903</v>
      </c>
      <c r="BK297" s="131">
        <v>14882809</v>
      </c>
      <c r="BL297" s="86">
        <v>15800667</v>
      </c>
      <c r="BM297" s="88">
        <v>15800667</v>
      </c>
      <c r="BN297" s="83">
        <v>15790984</v>
      </c>
      <c r="BO297" s="115">
        <v>16106803</v>
      </c>
      <c r="BP297" s="84">
        <v>15880901</v>
      </c>
    </row>
    <row r="298" spans="1:68" x14ac:dyDescent="0.25">
      <c r="A298" s="7" t="s">
        <v>617</v>
      </c>
      <c r="B298" s="4" t="s">
        <v>570</v>
      </c>
      <c r="C298" s="21" t="s">
        <v>618</v>
      </c>
      <c r="D298" s="62">
        <v>2876889</v>
      </c>
      <c r="E298" s="63">
        <v>3117652</v>
      </c>
      <c r="F298" s="63">
        <v>4080708</v>
      </c>
      <c r="G298" s="27">
        <f t="shared" si="32"/>
        <v>0.19999933544826923</v>
      </c>
      <c r="H298" s="68">
        <v>2876889</v>
      </c>
      <c r="I298" s="69">
        <v>3563548</v>
      </c>
      <c r="J298" s="69">
        <v>4738582</v>
      </c>
      <c r="K298" s="45">
        <f t="shared" si="33"/>
        <v>0.36883578549202256</v>
      </c>
      <c r="L298" s="62">
        <v>2876889</v>
      </c>
      <c r="M298" s="63">
        <v>3561273</v>
      </c>
      <c r="N298" s="63">
        <v>5497850</v>
      </c>
      <c r="O298" s="27">
        <f t="shared" si="34"/>
        <v>0.26111949014121155</v>
      </c>
      <c r="P298" s="68">
        <v>2876889</v>
      </c>
      <c r="Q298" s="69">
        <v>3561273</v>
      </c>
      <c r="R298" s="69">
        <v>5266764</v>
      </c>
      <c r="S298" s="45">
        <f t="shared" si="35"/>
        <v>0.28636811548721169</v>
      </c>
      <c r="T298" s="62">
        <v>3561273</v>
      </c>
      <c r="U298" s="63">
        <v>3561273</v>
      </c>
      <c r="V298" s="63">
        <v>5158986</v>
      </c>
      <c r="W298" s="27">
        <f t="shared" si="36"/>
        <v>0</v>
      </c>
      <c r="X298" s="74">
        <v>3561273</v>
      </c>
      <c r="Y298" s="69">
        <v>3590354</v>
      </c>
      <c r="Z298" s="69">
        <v>5271962</v>
      </c>
      <c r="AA298" s="40">
        <f t="shared" si="37"/>
        <v>1.6999583208870812E-2</v>
      </c>
      <c r="AB298" s="26">
        <v>3590502</v>
      </c>
      <c r="AC298" s="14">
        <v>3601273</v>
      </c>
      <c r="AD298" s="14">
        <v>6223696</v>
      </c>
      <c r="AE298" s="15">
        <f t="shared" si="38"/>
        <v>0.21644032655602788</v>
      </c>
      <c r="AF298" s="27">
        <f t="shared" si="39"/>
        <v>4.0904695969989297E-3</v>
      </c>
      <c r="AG298" s="77">
        <v>3540627</v>
      </c>
      <c r="AH298" s="78">
        <v>3660364</v>
      </c>
      <c r="AI298" s="79">
        <v>6318752</v>
      </c>
      <c r="AJ298" s="80">
        <v>3656703</v>
      </c>
      <c r="AK298" s="81">
        <v>3683862</v>
      </c>
      <c r="AL298" s="82">
        <v>6372700</v>
      </c>
      <c r="AM298" s="77">
        <v>3683049</v>
      </c>
      <c r="AN298" s="78">
        <v>3702683</v>
      </c>
      <c r="AO298" s="79">
        <v>6396986</v>
      </c>
      <c r="AP298" s="83">
        <v>3702683</v>
      </c>
      <c r="AQ298" s="115">
        <v>3918554</v>
      </c>
      <c r="AR298" s="84">
        <v>6778406</v>
      </c>
      <c r="AS298" s="85">
        <v>3917005</v>
      </c>
      <c r="AT298" s="85">
        <v>4147528</v>
      </c>
      <c r="AU298" s="87">
        <v>7178041</v>
      </c>
      <c r="AV298" s="83">
        <v>4147407</v>
      </c>
      <c r="AW298" s="115">
        <v>4204664</v>
      </c>
      <c r="AX298" s="84">
        <v>7210869</v>
      </c>
      <c r="AY298" s="131">
        <v>4204598</v>
      </c>
      <c r="AZ298" s="86">
        <v>4204598</v>
      </c>
      <c r="BA298" s="88">
        <v>7560245</v>
      </c>
      <c r="BB298" s="83">
        <v>4204598</v>
      </c>
      <c r="BC298" s="115">
        <v>5049759</v>
      </c>
      <c r="BD298" s="84">
        <v>7424262</v>
      </c>
      <c r="BE298" s="131">
        <v>5058596</v>
      </c>
      <c r="BF298" s="86">
        <v>6420628</v>
      </c>
      <c r="BG298" s="88">
        <v>7782659</v>
      </c>
      <c r="BH298" s="83">
        <v>6389456</v>
      </c>
      <c r="BI298" s="115">
        <v>8487836</v>
      </c>
      <c r="BJ298" s="84">
        <v>8487836</v>
      </c>
      <c r="BK298" s="131">
        <v>8507769</v>
      </c>
      <c r="BL298" s="86">
        <v>9397367</v>
      </c>
      <c r="BM298" s="88">
        <v>9397367</v>
      </c>
      <c r="BN298" s="83">
        <v>9421492</v>
      </c>
      <c r="BO298" s="115">
        <v>10284746</v>
      </c>
      <c r="BP298" s="84">
        <v>10284746</v>
      </c>
    </row>
    <row r="299" spans="1:68" x14ac:dyDescent="0.25">
      <c r="A299" s="7" t="s">
        <v>619</v>
      </c>
      <c r="B299" s="4" t="s">
        <v>570</v>
      </c>
      <c r="C299" s="21" t="s">
        <v>620</v>
      </c>
      <c r="D299" s="62">
        <v>3671582</v>
      </c>
      <c r="E299" s="63">
        <v>3781729</v>
      </c>
      <c r="F299" s="63">
        <v>4132365</v>
      </c>
      <c r="G299" s="27">
        <f t="shared" si="32"/>
        <v>0.2390431070590712</v>
      </c>
      <c r="H299" s="68">
        <v>3671582</v>
      </c>
      <c r="I299" s="69">
        <v>3895180</v>
      </c>
      <c r="J299" s="69">
        <v>4130016</v>
      </c>
      <c r="K299" s="45">
        <f t="shared" si="33"/>
        <v>0.48774305570703741</v>
      </c>
      <c r="L299" s="62">
        <v>3671582</v>
      </c>
      <c r="M299" s="63">
        <v>3895180</v>
      </c>
      <c r="N299" s="63">
        <v>4664857</v>
      </c>
      <c r="O299" s="27">
        <f t="shared" si="34"/>
        <v>0.22511187737534921</v>
      </c>
      <c r="P299" s="68">
        <v>3671582</v>
      </c>
      <c r="Q299" s="69">
        <v>3895180</v>
      </c>
      <c r="R299" s="69">
        <v>4657990</v>
      </c>
      <c r="S299" s="45">
        <f t="shared" si="35"/>
        <v>0.2266790212569241</v>
      </c>
      <c r="T299" s="62">
        <v>3895180</v>
      </c>
      <c r="U299" s="63">
        <v>3895180</v>
      </c>
      <c r="V299" s="63">
        <v>4573137</v>
      </c>
      <c r="W299" s="27">
        <f t="shared" si="36"/>
        <v>0</v>
      </c>
      <c r="X299" s="74">
        <v>3895180</v>
      </c>
      <c r="Y299" s="69">
        <v>3918551</v>
      </c>
      <c r="Z299" s="69">
        <v>4573312</v>
      </c>
      <c r="AA299" s="40">
        <f t="shared" si="37"/>
        <v>3.4463791710168522E-2</v>
      </c>
      <c r="AB299" s="26">
        <v>3918551</v>
      </c>
      <c r="AC299" s="14">
        <v>3930306</v>
      </c>
      <c r="AD299" s="14">
        <v>4661405</v>
      </c>
      <c r="AE299" s="15">
        <f t="shared" si="38"/>
        <v>0.26138410604724277</v>
      </c>
      <c r="AF299" s="27">
        <f t="shared" si="39"/>
        <v>1.5824105409676732E-2</v>
      </c>
      <c r="AG299" s="77">
        <v>3930306</v>
      </c>
      <c r="AH299" s="78">
        <v>3963713</v>
      </c>
      <c r="AI299" s="79">
        <v>4568841</v>
      </c>
      <c r="AJ299" s="80">
        <v>3963713</v>
      </c>
      <c r="AK299" s="81">
        <v>3978378</v>
      </c>
      <c r="AL299" s="82">
        <v>4383732</v>
      </c>
      <c r="AM299" s="77">
        <v>3978378</v>
      </c>
      <c r="AN299" s="78">
        <v>3978378</v>
      </c>
      <c r="AO299" s="79">
        <v>4429693</v>
      </c>
      <c r="AP299" s="83">
        <v>3978378</v>
      </c>
      <c r="AQ299" s="115">
        <v>4087385</v>
      </c>
      <c r="AR299" s="84">
        <v>4325990</v>
      </c>
      <c r="AS299" s="85">
        <v>4087386</v>
      </c>
      <c r="AT299" s="85">
        <v>4165046</v>
      </c>
      <c r="AU299" s="87">
        <v>4265447</v>
      </c>
      <c r="AV299" s="83">
        <v>4165046</v>
      </c>
      <c r="AW299" s="115">
        <v>4196283</v>
      </c>
      <c r="AX299" s="84">
        <v>4464251</v>
      </c>
      <c r="AY299" s="131">
        <v>4196284</v>
      </c>
      <c r="AZ299" s="86">
        <v>4196284</v>
      </c>
      <c r="BA299" s="88">
        <v>4944158</v>
      </c>
      <c r="BB299" s="83">
        <v>4196284</v>
      </c>
      <c r="BC299" s="115">
        <v>4413717</v>
      </c>
      <c r="BD299" s="84">
        <v>5024603</v>
      </c>
      <c r="BE299" s="131">
        <v>4420451</v>
      </c>
      <c r="BF299" s="86">
        <v>5029229</v>
      </c>
      <c r="BG299" s="88">
        <v>5638007</v>
      </c>
      <c r="BH299" s="83">
        <v>5029841</v>
      </c>
      <c r="BI299" s="115">
        <v>6701471</v>
      </c>
      <c r="BJ299" s="84">
        <v>6701471</v>
      </c>
      <c r="BK299" s="131">
        <v>6701488</v>
      </c>
      <c r="BL299" s="86">
        <v>7782215</v>
      </c>
      <c r="BM299" s="88">
        <v>7782215</v>
      </c>
      <c r="BN299" s="83">
        <v>7844365</v>
      </c>
      <c r="BO299" s="115">
        <v>8001252</v>
      </c>
      <c r="BP299" s="84">
        <v>6703702</v>
      </c>
    </row>
    <row r="300" spans="1:68" x14ac:dyDescent="0.25">
      <c r="A300" s="7" t="s">
        <v>621</v>
      </c>
      <c r="B300" s="4" t="s">
        <v>570</v>
      </c>
      <c r="C300" s="21" t="s">
        <v>622</v>
      </c>
      <c r="D300" s="62">
        <v>9149276</v>
      </c>
      <c r="E300" s="63">
        <v>9719858</v>
      </c>
      <c r="F300" s="63">
        <v>12002186</v>
      </c>
      <c r="G300" s="27">
        <f t="shared" si="32"/>
        <v>0.2</v>
      </c>
      <c r="H300" s="68">
        <v>9149276</v>
      </c>
      <c r="I300" s="69">
        <v>10578991</v>
      </c>
      <c r="J300" s="69">
        <v>12961851</v>
      </c>
      <c r="K300" s="45">
        <f t="shared" si="33"/>
        <v>0.37499983606879866</v>
      </c>
      <c r="L300" s="62">
        <v>9149276</v>
      </c>
      <c r="M300" s="63">
        <v>10595419</v>
      </c>
      <c r="N300" s="63">
        <v>13735543</v>
      </c>
      <c r="O300" s="27">
        <f t="shared" si="34"/>
        <v>0.31532028117857069</v>
      </c>
      <c r="P300" s="68">
        <v>9149276</v>
      </c>
      <c r="Q300" s="69">
        <v>10595419</v>
      </c>
      <c r="R300" s="69">
        <v>13593223</v>
      </c>
      <c r="S300" s="45">
        <f t="shared" si="35"/>
        <v>0.32541859747652258</v>
      </c>
      <c r="T300" s="62">
        <v>10595419</v>
      </c>
      <c r="U300" s="63">
        <v>10595419</v>
      </c>
      <c r="V300" s="63">
        <v>12865659</v>
      </c>
      <c r="W300" s="27">
        <f t="shared" si="36"/>
        <v>0</v>
      </c>
      <c r="X300" s="74">
        <v>10595419</v>
      </c>
      <c r="Y300" s="69">
        <v>10658991</v>
      </c>
      <c r="Z300" s="69">
        <v>12927315</v>
      </c>
      <c r="AA300" s="40">
        <f t="shared" si="37"/>
        <v>2.7261936209848122E-2</v>
      </c>
      <c r="AB300" s="26">
        <v>10658991</v>
      </c>
      <c r="AC300" s="14">
        <v>10690967</v>
      </c>
      <c r="AD300" s="14">
        <v>13174510</v>
      </c>
      <c r="AE300" s="15">
        <f t="shared" si="38"/>
        <v>0.38300655315939397</v>
      </c>
      <c r="AF300" s="27">
        <f t="shared" si="39"/>
        <v>1.271149214138315E-2</v>
      </c>
      <c r="AG300" s="77">
        <v>10690967</v>
      </c>
      <c r="AH300" s="78">
        <v>10781840</v>
      </c>
      <c r="AI300" s="79">
        <v>12355738</v>
      </c>
      <c r="AJ300" s="80">
        <v>10781840</v>
      </c>
      <c r="AK300" s="81">
        <v>10821732</v>
      </c>
      <c r="AL300" s="82">
        <v>12084588</v>
      </c>
      <c r="AM300" s="77">
        <v>10821732</v>
      </c>
      <c r="AN300" s="78">
        <v>10831461</v>
      </c>
      <c r="AO300" s="79">
        <v>12281659</v>
      </c>
      <c r="AP300" s="83">
        <v>10831461</v>
      </c>
      <c r="AQ300" s="115">
        <v>11128243</v>
      </c>
      <c r="AR300" s="84">
        <v>12668834</v>
      </c>
      <c r="AS300" s="85">
        <v>11128243</v>
      </c>
      <c r="AT300" s="85">
        <v>11363676</v>
      </c>
      <c r="AU300" s="87">
        <v>12917470</v>
      </c>
      <c r="AV300" s="83">
        <v>11339680</v>
      </c>
      <c r="AW300" s="115">
        <v>11424727</v>
      </c>
      <c r="AX300" s="84">
        <v>13276875</v>
      </c>
      <c r="AY300" s="131">
        <v>11424728</v>
      </c>
      <c r="AZ300" s="86">
        <v>11424728</v>
      </c>
      <c r="BA300" s="88">
        <v>13401712</v>
      </c>
      <c r="BB300" s="83">
        <v>11424728</v>
      </c>
      <c r="BC300" s="115">
        <v>11994667</v>
      </c>
      <c r="BD300" s="84">
        <v>13595926</v>
      </c>
      <c r="BE300" s="131">
        <v>12040652</v>
      </c>
      <c r="BF300" s="86">
        <v>12895457</v>
      </c>
      <c r="BG300" s="88">
        <v>13750261</v>
      </c>
      <c r="BH300" s="83">
        <v>12921106</v>
      </c>
      <c r="BI300" s="115">
        <v>15874953</v>
      </c>
      <c r="BJ300" s="84">
        <v>15874953</v>
      </c>
      <c r="BK300" s="131">
        <v>15926924</v>
      </c>
      <c r="BL300" s="86">
        <v>16922250</v>
      </c>
      <c r="BM300" s="88">
        <v>16922250</v>
      </c>
      <c r="BN300" s="83">
        <v>16970974</v>
      </c>
      <c r="BO300" s="115">
        <v>18496742</v>
      </c>
      <c r="BP300" s="84">
        <v>18496742</v>
      </c>
    </row>
    <row r="301" spans="1:68" x14ac:dyDescent="0.25">
      <c r="A301" s="7" t="s">
        <v>623</v>
      </c>
      <c r="B301" s="4" t="s">
        <v>570</v>
      </c>
      <c r="C301" s="21" t="s">
        <v>624</v>
      </c>
      <c r="D301" s="62">
        <v>4047516</v>
      </c>
      <c r="E301" s="63">
        <v>4565784</v>
      </c>
      <c r="F301" s="63">
        <v>6638860</v>
      </c>
      <c r="G301" s="27">
        <f t="shared" si="32"/>
        <v>0.19999969127989181</v>
      </c>
      <c r="H301" s="68">
        <v>4046476</v>
      </c>
      <c r="I301" s="69">
        <v>5250949</v>
      </c>
      <c r="J301" s="69">
        <v>7423661</v>
      </c>
      <c r="K301" s="45">
        <f t="shared" si="33"/>
        <v>0.35675985480481437</v>
      </c>
      <c r="L301" s="62">
        <v>4046476</v>
      </c>
      <c r="M301" s="63">
        <v>5250949</v>
      </c>
      <c r="N301" s="63">
        <v>8125257</v>
      </c>
      <c r="O301" s="27">
        <f t="shared" si="34"/>
        <v>0.29530219935809254</v>
      </c>
      <c r="P301" s="68">
        <v>4046476</v>
      </c>
      <c r="Q301" s="69">
        <v>5250949</v>
      </c>
      <c r="R301" s="69">
        <v>8246466</v>
      </c>
      <c r="S301" s="45">
        <f t="shared" si="35"/>
        <v>0.28677996852373461</v>
      </c>
      <c r="T301" s="62">
        <v>5250949</v>
      </c>
      <c r="U301" s="63">
        <v>5250949</v>
      </c>
      <c r="V301" s="63">
        <v>8216470</v>
      </c>
      <c r="W301" s="27">
        <f t="shared" si="36"/>
        <v>0</v>
      </c>
      <c r="X301" s="74">
        <v>5250949</v>
      </c>
      <c r="Y301" s="69">
        <v>5302988</v>
      </c>
      <c r="Z301" s="69">
        <v>8312103</v>
      </c>
      <c r="AA301" s="40">
        <f t="shared" si="37"/>
        <v>1.699979811535127E-2</v>
      </c>
      <c r="AB301" s="26">
        <v>5303037</v>
      </c>
      <c r="AC301" s="14">
        <v>5318946</v>
      </c>
      <c r="AD301" s="14">
        <v>8031209</v>
      </c>
      <c r="AE301" s="15">
        <f t="shared" si="38"/>
        <v>0.31915862994462674</v>
      </c>
      <c r="AF301" s="27">
        <f t="shared" si="39"/>
        <v>5.8313772005577358E-3</v>
      </c>
      <c r="AG301" s="77">
        <v>5318946</v>
      </c>
      <c r="AH301" s="78">
        <v>5418289</v>
      </c>
      <c r="AI301" s="79">
        <v>7623889</v>
      </c>
      <c r="AJ301" s="80">
        <v>5418290</v>
      </c>
      <c r="AK301" s="81">
        <v>5449974</v>
      </c>
      <c r="AL301" s="82">
        <v>8586769</v>
      </c>
      <c r="AM301" s="77">
        <v>5450407</v>
      </c>
      <c r="AN301" s="78">
        <v>5450407</v>
      </c>
      <c r="AO301" s="79">
        <v>9023908</v>
      </c>
      <c r="AP301" s="83">
        <v>5450407</v>
      </c>
      <c r="AQ301" s="115">
        <v>5615676</v>
      </c>
      <c r="AR301" s="84">
        <v>8587157</v>
      </c>
      <c r="AS301" s="85">
        <v>5615022</v>
      </c>
      <c r="AT301" s="85">
        <v>5740401</v>
      </c>
      <c r="AU301" s="87">
        <v>8507978</v>
      </c>
      <c r="AV301" s="83">
        <v>5740112</v>
      </c>
      <c r="AW301" s="115">
        <v>5803718</v>
      </c>
      <c r="AX301" s="84">
        <v>8979951</v>
      </c>
      <c r="AY301" s="131">
        <v>5803288</v>
      </c>
      <c r="AZ301" s="86">
        <v>5803288</v>
      </c>
      <c r="BA301" s="88">
        <v>9174795</v>
      </c>
      <c r="BB301" s="83">
        <v>5803288</v>
      </c>
      <c r="BC301" s="115">
        <v>6551436</v>
      </c>
      <c r="BD301" s="84">
        <v>8653376</v>
      </c>
      <c r="BE301" s="131">
        <v>6560818</v>
      </c>
      <c r="BF301" s="86">
        <v>7646501</v>
      </c>
      <c r="BG301" s="88">
        <v>8732184</v>
      </c>
      <c r="BH301" s="83">
        <v>7651677</v>
      </c>
      <c r="BI301" s="115">
        <v>8892897</v>
      </c>
      <c r="BJ301" s="84">
        <v>8892897</v>
      </c>
      <c r="BK301" s="131">
        <v>8935160</v>
      </c>
      <c r="BL301" s="86">
        <v>9423314</v>
      </c>
      <c r="BM301" s="88">
        <v>9423314</v>
      </c>
      <c r="BN301" s="83">
        <v>9472102</v>
      </c>
      <c r="BO301" s="115">
        <v>9661544</v>
      </c>
      <c r="BP301" s="84">
        <v>9558987</v>
      </c>
    </row>
    <row r="302" spans="1:68" x14ac:dyDescent="0.25">
      <c r="A302" s="7" t="s">
        <v>625</v>
      </c>
      <c r="B302" s="4" t="s">
        <v>570</v>
      </c>
      <c r="C302" s="21" t="s">
        <v>626</v>
      </c>
      <c r="D302" s="62">
        <v>4600317</v>
      </c>
      <c r="E302" s="63">
        <v>4738326</v>
      </c>
      <c r="F302" s="63">
        <v>5177656</v>
      </c>
      <c r="G302" s="27">
        <f t="shared" si="32"/>
        <v>0.23904326574161802</v>
      </c>
      <c r="H302" s="68">
        <v>4600317</v>
      </c>
      <c r="I302" s="69">
        <v>4880475</v>
      </c>
      <c r="J302" s="69">
        <v>4242423</v>
      </c>
      <c r="K302" s="45">
        <f t="shared" si="33"/>
        <v>-0.78279602340357757</v>
      </c>
      <c r="L302" s="62">
        <v>4600317</v>
      </c>
      <c r="M302" s="63">
        <v>4880475</v>
      </c>
      <c r="N302" s="63">
        <v>5370254</v>
      </c>
      <c r="O302" s="27">
        <f t="shared" si="34"/>
        <v>0.3638713297321729</v>
      </c>
      <c r="P302" s="68">
        <v>4600317</v>
      </c>
      <c r="Q302" s="69">
        <v>4880475</v>
      </c>
      <c r="R302" s="69">
        <v>5383222</v>
      </c>
      <c r="S302" s="45">
        <f t="shared" si="35"/>
        <v>0.3578441828829807</v>
      </c>
      <c r="T302" s="62">
        <v>4880475</v>
      </c>
      <c r="U302" s="63">
        <v>4880475</v>
      </c>
      <c r="V302" s="63">
        <v>5632365</v>
      </c>
      <c r="W302" s="27">
        <f t="shared" si="36"/>
        <v>0</v>
      </c>
      <c r="X302" s="74">
        <v>4880475</v>
      </c>
      <c r="Y302" s="69">
        <v>4909757</v>
      </c>
      <c r="Z302" s="69">
        <v>5654145</v>
      </c>
      <c r="AA302" s="40">
        <f t="shared" si="37"/>
        <v>3.7848178163816616E-2</v>
      </c>
      <c r="AB302" s="26">
        <v>4909757</v>
      </c>
      <c r="AC302" s="14">
        <v>4924486</v>
      </c>
      <c r="AD302" s="14">
        <v>5859070</v>
      </c>
      <c r="AE302" s="15">
        <f t="shared" si="38"/>
        <v>0.25753185891116048</v>
      </c>
      <c r="AF302" s="27">
        <f t="shared" si="39"/>
        <v>1.5515430632467901E-2</v>
      </c>
      <c r="AG302" s="77">
        <v>4924486</v>
      </c>
      <c r="AH302" s="78">
        <v>4966344</v>
      </c>
      <c r="AI302" s="79">
        <v>5521769</v>
      </c>
      <c r="AJ302" s="80">
        <v>4966344</v>
      </c>
      <c r="AK302" s="81">
        <v>4984719</v>
      </c>
      <c r="AL302" s="82">
        <v>5473093</v>
      </c>
      <c r="AM302" s="77">
        <v>4984719</v>
      </c>
      <c r="AN302" s="78">
        <v>4987285</v>
      </c>
      <c r="AO302" s="79">
        <v>5580251</v>
      </c>
      <c r="AP302" s="83">
        <v>4987285</v>
      </c>
      <c r="AQ302" s="115">
        <v>5123936</v>
      </c>
      <c r="AR302" s="84">
        <v>5578003</v>
      </c>
      <c r="AS302" s="85">
        <v>5123937</v>
      </c>
      <c r="AT302" s="85">
        <v>5221291</v>
      </c>
      <c r="AU302" s="87">
        <v>5749523</v>
      </c>
      <c r="AV302" s="83">
        <v>5221292</v>
      </c>
      <c r="AW302" s="115">
        <v>5260451</v>
      </c>
      <c r="AX302" s="84">
        <v>5809518</v>
      </c>
      <c r="AY302" s="131">
        <v>5260452</v>
      </c>
      <c r="AZ302" s="86">
        <v>5260452</v>
      </c>
      <c r="BA302" s="88">
        <v>6102809</v>
      </c>
      <c r="BB302" s="83">
        <v>5260452</v>
      </c>
      <c r="BC302" s="115">
        <v>5558042</v>
      </c>
      <c r="BD302" s="84">
        <v>6394130</v>
      </c>
      <c r="BE302" s="131">
        <v>5553820</v>
      </c>
      <c r="BF302" s="86">
        <v>6222950</v>
      </c>
      <c r="BG302" s="88">
        <v>6892080</v>
      </c>
      <c r="BH302" s="83">
        <v>6238963</v>
      </c>
      <c r="BI302" s="115">
        <v>8319914</v>
      </c>
      <c r="BJ302" s="84">
        <v>8319914</v>
      </c>
      <c r="BK302" s="131">
        <v>8302193</v>
      </c>
      <c r="BL302" s="86">
        <v>8976531</v>
      </c>
      <c r="BM302" s="88">
        <v>8976531</v>
      </c>
      <c r="BN302" s="83">
        <v>8910038</v>
      </c>
      <c r="BO302" s="115">
        <v>9228788</v>
      </c>
      <c r="BP302" s="84">
        <v>9228788</v>
      </c>
    </row>
    <row r="303" spans="1:68" x14ac:dyDescent="0.25">
      <c r="A303" s="7" t="s">
        <v>627</v>
      </c>
      <c r="B303" s="4" t="s">
        <v>570</v>
      </c>
      <c r="C303" s="21" t="s">
        <v>628</v>
      </c>
      <c r="D303" s="62">
        <v>3093132</v>
      </c>
      <c r="E303" s="63">
        <v>3714504</v>
      </c>
      <c r="F303" s="63">
        <v>6199993</v>
      </c>
      <c r="G303" s="27">
        <f t="shared" si="32"/>
        <v>0.19999993562634441</v>
      </c>
      <c r="H303" s="68">
        <v>3093132</v>
      </c>
      <c r="I303" s="69">
        <v>4261894</v>
      </c>
      <c r="J303" s="69">
        <v>6209831</v>
      </c>
      <c r="K303" s="45">
        <f t="shared" si="33"/>
        <v>0.37499995989346419</v>
      </c>
      <c r="L303" s="62">
        <v>3093132</v>
      </c>
      <c r="M303" s="63">
        <v>4239565</v>
      </c>
      <c r="N303" s="63">
        <v>5474458</v>
      </c>
      <c r="O303" s="27">
        <f t="shared" si="34"/>
        <v>0.48142631458271568</v>
      </c>
      <c r="P303" s="68">
        <v>3093132</v>
      </c>
      <c r="Q303" s="69">
        <v>4239565</v>
      </c>
      <c r="R303" s="69">
        <v>5477675</v>
      </c>
      <c r="S303" s="45">
        <f t="shared" si="35"/>
        <v>0.48077681970926922</v>
      </c>
      <c r="T303" s="62">
        <v>4239565</v>
      </c>
      <c r="U303" s="63">
        <v>4239565</v>
      </c>
      <c r="V303" s="63">
        <v>6641880</v>
      </c>
      <c r="W303" s="27">
        <f t="shared" si="36"/>
        <v>0</v>
      </c>
      <c r="X303" s="74">
        <v>4239565</v>
      </c>
      <c r="Y303" s="69">
        <v>4282054</v>
      </c>
      <c r="Z303" s="69">
        <v>6738946</v>
      </c>
      <c r="AA303" s="40">
        <f t="shared" si="37"/>
        <v>1.699980915274622E-2</v>
      </c>
      <c r="AB303" s="26">
        <v>4281449</v>
      </c>
      <c r="AC303" s="14">
        <v>4294293</v>
      </c>
      <c r="AD303" s="14">
        <v>7559603</v>
      </c>
      <c r="AE303" s="15">
        <f t="shared" si="38"/>
        <v>0.2689284224614914</v>
      </c>
      <c r="AF303" s="27">
        <f t="shared" si="39"/>
        <v>3.9180587611198255E-3</v>
      </c>
      <c r="AG303" s="77">
        <v>4294367</v>
      </c>
      <c r="AH303" s="78">
        <v>4449179</v>
      </c>
      <c r="AI303" s="79">
        <v>7886298</v>
      </c>
      <c r="AJ303" s="80">
        <v>4447585</v>
      </c>
      <c r="AK303" s="81">
        <v>4492214</v>
      </c>
      <c r="AL303" s="82">
        <v>8910529</v>
      </c>
      <c r="AM303" s="77">
        <v>4492774</v>
      </c>
      <c r="AN303" s="78">
        <v>4557649</v>
      </c>
      <c r="AO303" s="79">
        <v>9093988</v>
      </c>
      <c r="AP303" s="83">
        <v>4557584</v>
      </c>
      <c r="AQ303" s="115">
        <v>4794208</v>
      </c>
      <c r="AR303" s="84">
        <v>9071154</v>
      </c>
      <c r="AS303" s="85">
        <v>4790603</v>
      </c>
      <c r="AT303" s="85">
        <v>5061455</v>
      </c>
      <c r="AU303" s="87">
        <v>9313430</v>
      </c>
      <c r="AV303" s="83">
        <v>5064440</v>
      </c>
      <c r="AW303" s="115">
        <v>5742079</v>
      </c>
      <c r="AX303" s="84">
        <v>11296995</v>
      </c>
      <c r="AY303" s="131">
        <v>5697454</v>
      </c>
      <c r="AZ303" s="86">
        <v>5697454</v>
      </c>
      <c r="BA303" s="88">
        <v>11626496</v>
      </c>
      <c r="BB303" s="83">
        <v>5697454</v>
      </c>
      <c r="BC303" s="115">
        <v>7251413</v>
      </c>
      <c r="BD303" s="84">
        <v>11617301</v>
      </c>
      <c r="BE303" s="131">
        <v>7266868</v>
      </c>
      <c r="BF303" s="86">
        <v>9576337</v>
      </c>
      <c r="BG303" s="88">
        <v>11885805</v>
      </c>
      <c r="BH303" s="83">
        <v>9538918</v>
      </c>
      <c r="BI303" s="115">
        <v>12730679</v>
      </c>
      <c r="BJ303" s="84">
        <v>12730679</v>
      </c>
      <c r="BK303" s="131">
        <v>12702798</v>
      </c>
      <c r="BL303" s="86">
        <v>13523415</v>
      </c>
      <c r="BM303" s="88">
        <v>13523415</v>
      </c>
      <c r="BN303" s="83">
        <v>13398492</v>
      </c>
      <c r="BO303" s="115">
        <v>14691972</v>
      </c>
      <c r="BP303" s="84">
        <v>14691972</v>
      </c>
    </row>
    <row r="304" spans="1:68" x14ac:dyDescent="0.25">
      <c r="A304" s="7" t="s">
        <v>629</v>
      </c>
      <c r="B304" s="4" t="s">
        <v>570</v>
      </c>
      <c r="C304" s="21" t="s">
        <v>630</v>
      </c>
      <c r="D304" s="62">
        <v>1358044</v>
      </c>
      <c r="E304" s="63">
        <v>1420881</v>
      </c>
      <c r="F304" s="63">
        <v>1672233</v>
      </c>
      <c r="G304" s="27">
        <f t="shared" si="32"/>
        <v>0.19999745376190764</v>
      </c>
      <c r="H304" s="68">
        <v>1353784</v>
      </c>
      <c r="I304" s="69">
        <v>1480372</v>
      </c>
      <c r="J304" s="69">
        <v>1629049</v>
      </c>
      <c r="K304" s="45">
        <f t="shared" si="33"/>
        <v>0.46710577295621852</v>
      </c>
      <c r="L304" s="62">
        <v>1353784</v>
      </c>
      <c r="M304" s="63">
        <v>1480372</v>
      </c>
      <c r="N304" s="63">
        <v>1043320</v>
      </c>
      <c r="O304" s="27">
        <f t="shared" si="34"/>
        <v>-0.40773809523809523</v>
      </c>
      <c r="P304" s="68">
        <v>1353784</v>
      </c>
      <c r="Q304" s="69">
        <v>1480372</v>
      </c>
      <c r="R304" s="69">
        <v>1044445</v>
      </c>
      <c r="S304" s="45">
        <f t="shared" si="35"/>
        <v>-0.40922095177135764</v>
      </c>
      <c r="T304" s="62">
        <v>1480372</v>
      </c>
      <c r="U304" s="63">
        <v>1480372</v>
      </c>
      <c r="V304" s="63">
        <v>1178790</v>
      </c>
      <c r="W304" s="27">
        <f t="shared" si="36"/>
        <v>0</v>
      </c>
      <c r="X304" s="74">
        <v>1480372</v>
      </c>
      <c r="Y304" s="69">
        <v>1489254</v>
      </c>
      <c r="Z304" s="69">
        <v>1171157</v>
      </c>
      <c r="AA304" s="40">
        <f t="shared" si="37"/>
        <v>-2.8724350371101014E-2</v>
      </c>
      <c r="AB304" s="26">
        <v>1489254</v>
      </c>
      <c r="AC304" s="14">
        <v>1493721</v>
      </c>
      <c r="AD304" s="14">
        <v>1429958</v>
      </c>
      <c r="AE304" s="15">
        <f t="shared" si="38"/>
        <v>1.8866562838946519</v>
      </c>
      <c r="AF304" s="27">
        <f t="shared" si="39"/>
        <v>-7.5333917970858075E-2</v>
      </c>
      <c r="AG304" s="77">
        <v>1493721</v>
      </c>
      <c r="AH304" s="78">
        <v>1506417</v>
      </c>
      <c r="AI304" s="79">
        <v>1337976</v>
      </c>
      <c r="AJ304" s="80">
        <v>1506417</v>
      </c>
      <c r="AK304" s="81">
        <v>1511990</v>
      </c>
      <c r="AL304" s="82">
        <v>1230361</v>
      </c>
      <c r="AM304" s="77">
        <v>1511990</v>
      </c>
      <c r="AN304" s="78">
        <v>1511990</v>
      </c>
      <c r="AO304" s="79">
        <v>1425556</v>
      </c>
      <c r="AP304" s="83">
        <v>1511990</v>
      </c>
      <c r="AQ304" s="115">
        <v>1553418</v>
      </c>
      <c r="AR304" s="84">
        <v>1582047</v>
      </c>
      <c r="AS304" s="85">
        <v>1553419</v>
      </c>
      <c r="AT304" s="85">
        <v>1598310</v>
      </c>
      <c r="AU304" s="87">
        <v>1719581</v>
      </c>
      <c r="AV304" s="83">
        <v>1598253</v>
      </c>
      <c r="AW304" s="115">
        <v>1610239</v>
      </c>
      <c r="AX304" s="84">
        <v>1732573</v>
      </c>
      <c r="AY304" s="131">
        <v>1610240</v>
      </c>
      <c r="AZ304" s="86">
        <v>1610240</v>
      </c>
      <c r="BA304" s="88">
        <v>1783701</v>
      </c>
      <c r="BB304" s="83">
        <v>1610240</v>
      </c>
      <c r="BC304" s="115">
        <v>1746987</v>
      </c>
      <c r="BD304" s="84">
        <v>1676292</v>
      </c>
      <c r="BE304" s="131">
        <v>1748592</v>
      </c>
      <c r="BF304" s="86">
        <v>1801049</v>
      </c>
      <c r="BG304" s="88">
        <v>1618533</v>
      </c>
      <c r="BH304" s="83">
        <v>1801049</v>
      </c>
      <c r="BI304" s="115">
        <v>1855080</v>
      </c>
      <c r="BJ304" s="84">
        <v>1572169</v>
      </c>
      <c r="BK304" s="131">
        <v>1855080</v>
      </c>
      <c r="BL304" s="86">
        <v>1855080</v>
      </c>
      <c r="BM304" s="88">
        <v>1435854</v>
      </c>
      <c r="BN304" s="83">
        <v>1855080</v>
      </c>
      <c r="BO304" s="115">
        <v>2809320</v>
      </c>
      <c r="BP304" s="84">
        <v>2809320</v>
      </c>
    </row>
    <row r="305" spans="1:68" x14ac:dyDescent="0.25">
      <c r="A305" s="7" t="s">
        <v>631</v>
      </c>
      <c r="B305" s="4" t="s">
        <v>570</v>
      </c>
      <c r="C305" s="21" t="s">
        <v>632</v>
      </c>
      <c r="D305" s="62">
        <v>8769988</v>
      </c>
      <c r="E305" s="63">
        <v>10448036</v>
      </c>
      <c r="F305" s="63">
        <v>17160228</v>
      </c>
      <c r="G305" s="27">
        <f t="shared" si="32"/>
        <v>0.2</v>
      </c>
      <c r="H305" s="68">
        <v>8697962</v>
      </c>
      <c r="I305" s="69">
        <v>11891414</v>
      </c>
      <c r="J305" s="69">
        <v>17909954</v>
      </c>
      <c r="K305" s="45">
        <f t="shared" si="33"/>
        <v>0.34939429752802142</v>
      </c>
      <c r="L305" s="62">
        <v>8697962</v>
      </c>
      <c r="M305" s="63">
        <v>11891414</v>
      </c>
      <c r="N305" s="63">
        <v>20251939</v>
      </c>
      <c r="O305" s="27">
        <f t="shared" si="34"/>
        <v>0.27639418011650879</v>
      </c>
      <c r="P305" s="68">
        <v>8697962</v>
      </c>
      <c r="Q305" s="69">
        <v>11891414</v>
      </c>
      <c r="R305" s="69">
        <v>20050978</v>
      </c>
      <c r="S305" s="45">
        <f t="shared" si="35"/>
        <v>0.2812866642661298</v>
      </c>
      <c r="T305" s="62">
        <v>11891414</v>
      </c>
      <c r="U305" s="63">
        <v>11891414</v>
      </c>
      <c r="V305" s="63">
        <v>22408239</v>
      </c>
      <c r="W305" s="27">
        <f t="shared" si="36"/>
        <v>0</v>
      </c>
      <c r="X305" s="74">
        <v>11891414</v>
      </c>
      <c r="Y305" s="69">
        <v>12068974</v>
      </c>
      <c r="Z305" s="69">
        <v>22336154</v>
      </c>
      <c r="AA305" s="40">
        <f t="shared" si="37"/>
        <v>1.6999944469656497E-2</v>
      </c>
      <c r="AB305" s="26">
        <v>12067433</v>
      </c>
      <c r="AC305" s="14">
        <v>12103635</v>
      </c>
      <c r="AD305" s="14">
        <v>24731281</v>
      </c>
      <c r="AE305" s="15">
        <f t="shared" si="38"/>
        <v>0.20885820465798102</v>
      </c>
      <c r="AF305" s="27">
        <f t="shared" si="39"/>
        <v>2.8586887650578242E-3</v>
      </c>
      <c r="AG305" s="77">
        <v>12103635</v>
      </c>
      <c r="AH305" s="78">
        <v>12600425</v>
      </c>
      <c r="AI305" s="79">
        <v>23630103</v>
      </c>
      <c r="AJ305" s="80">
        <v>12647434</v>
      </c>
      <c r="AK305" s="81">
        <v>12770967</v>
      </c>
      <c r="AL305" s="82">
        <v>25000777</v>
      </c>
      <c r="AM305" s="77">
        <v>12771295</v>
      </c>
      <c r="AN305" s="78">
        <v>12771295</v>
      </c>
      <c r="AO305" s="79">
        <v>25181446</v>
      </c>
      <c r="AP305" s="83">
        <v>12771295</v>
      </c>
      <c r="AQ305" s="115">
        <v>13455937</v>
      </c>
      <c r="AR305" s="84">
        <v>26511682</v>
      </c>
      <c r="AS305" s="85">
        <v>13459025</v>
      </c>
      <c r="AT305" s="85">
        <v>14268239</v>
      </c>
      <c r="AU305" s="87">
        <v>27740538</v>
      </c>
      <c r="AV305" s="83">
        <v>14270536</v>
      </c>
      <c r="AW305" s="115">
        <v>15473834</v>
      </c>
      <c r="AX305" s="84">
        <v>30780247</v>
      </c>
      <c r="AY305" s="131">
        <v>15420544</v>
      </c>
      <c r="AZ305" s="86">
        <v>15420544</v>
      </c>
      <c r="BA305" s="88">
        <v>32276981</v>
      </c>
      <c r="BB305" s="83">
        <v>15420544</v>
      </c>
      <c r="BC305" s="115">
        <v>20806018</v>
      </c>
      <c r="BD305" s="84">
        <v>34676698</v>
      </c>
      <c r="BE305" s="131">
        <v>20887335</v>
      </c>
      <c r="BF305" s="86">
        <v>28875012</v>
      </c>
      <c r="BG305" s="88">
        <v>36862689</v>
      </c>
      <c r="BH305" s="83">
        <v>28687095</v>
      </c>
      <c r="BI305" s="115">
        <v>40360991</v>
      </c>
      <c r="BJ305" s="84">
        <v>40360991</v>
      </c>
      <c r="BK305" s="131">
        <v>40329809</v>
      </c>
      <c r="BL305" s="86">
        <v>45153260</v>
      </c>
      <c r="BM305" s="88">
        <v>45153260</v>
      </c>
      <c r="BN305" s="83">
        <v>45248106</v>
      </c>
      <c r="BO305" s="115">
        <v>49246809</v>
      </c>
      <c r="BP305" s="84">
        <v>49246809</v>
      </c>
    </row>
    <row r="306" spans="1:68" x14ac:dyDescent="0.25">
      <c r="A306" s="7" t="s">
        <v>633</v>
      </c>
      <c r="B306" s="4" t="s">
        <v>570</v>
      </c>
      <c r="C306" s="21" t="s">
        <v>634</v>
      </c>
      <c r="D306" s="62">
        <v>15539125</v>
      </c>
      <c r="E306" s="63">
        <v>19017798</v>
      </c>
      <c r="F306" s="63">
        <v>32932492</v>
      </c>
      <c r="G306" s="27">
        <f t="shared" si="32"/>
        <v>0.19999997700272754</v>
      </c>
      <c r="H306" s="68">
        <v>15482927</v>
      </c>
      <c r="I306" s="69">
        <v>21798335</v>
      </c>
      <c r="J306" s="69">
        <v>32374659</v>
      </c>
      <c r="K306" s="45">
        <f t="shared" si="33"/>
        <v>0.3751237115496307</v>
      </c>
      <c r="L306" s="62">
        <v>15482927</v>
      </c>
      <c r="M306" s="63">
        <v>21798335</v>
      </c>
      <c r="N306" s="63">
        <v>38353198</v>
      </c>
      <c r="O306" s="27">
        <f t="shared" si="34"/>
        <v>0.27614049697968163</v>
      </c>
      <c r="P306" s="68">
        <v>15482927</v>
      </c>
      <c r="Q306" s="69">
        <v>21798335</v>
      </c>
      <c r="R306" s="69">
        <v>38246190</v>
      </c>
      <c r="S306" s="45">
        <f t="shared" si="35"/>
        <v>0.27743860798867015</v>
      </c>
      <c r="T306" s="62">
        <v>21800751</v>
      </c>
      <c r="U306" s="63">
        <v>21800751</v>
      </c>
      <c r="V306" s="63">
        <v>40197281</v>
      </c>
      <c r="W306" s="27">
        <f t="shared" si="36"/>
        <v>0</v>
      </c>
      <c r="X306" s="74">
        <v>21800751</v>
      </c>
      <c r="Y306" s="69">
        <v>22113974</v>
      </c>
      <c r="Z306" s="69">
        <v>40225684</v>
      </c>
      <c r="AA306" s="40">
        <f t="shared" si="37"/>
        <v>1.6999953269843642E-2</v>
      </c>
      <c r="AB306" s="26">
        <v>22112791</v>
      </c>
      <c r="AC306" s="14">
        <v>22179129</v>
      </c>
      <c r="AD306" s="14">
        <v>42997479</v>
      </c>
      <c r="AE306" s="15">
        <f t="shared" si="38"/>
        <v>0.24182090448684579</v>
      </c>
      <c r="AF306" s="27">
        <f t="shared" si="39"/>
        <v>3.1763941122797718E-3</v>
      </c>
      <c r="AG306" s="77">
        <v>22179129</v>
      </c>
      <c r="AH306" s="78">
        <v>22937190</v>
      </c>
      <c r="AI306" s="79">
        <v>39767570</v>
      </c>
      <c r="AJ306" s="80">
        <v>23028301</v>
      </c>
      <c r="AK306" s="81">
        <v>23225114</v>
      </c>
      <c r="AL306" s="82">
        <v>42709700</v>
      </c>
      <c r="AM306" s="77">
        <v>23225070</v>
      </c>
      <c r="AN306" s="78">
        <v>23254048</v>
      </c>
      <c r="AO306" s="79">
        <v>42631208</v>
      </c>
      <c r="AP306" s="83">
        <v>23253897</v>
      </c>
      <c r="AQ306" s="115">
        <v>24217278</v>
      </c>
      <c r="AR306" s="84">
        <v>42638738</v>
      </c>
      <c r="AS306" s="85">
        <v>24240428</v>
      </c>
      <c r="AT306" s="85">
        <v>25301859</v>
      </c>
      <c r="AU306" s="87">
        <v>45234124</v>
      </c>
      <c r="AV306" s="83">
        <v>25328252</v>
      </c>
      <c r="AW306" s="115">
        <v>25750060</v>
      </c>
      <c r="AX306" s="84">
        <v>47761947</v>
      </c>
      <c r="AY306" s="131">
        <v>25749551</v>
      </c>
      <c r="AZ306" s="86">
        <v>25749551</v>
      </c>
      <c r="BA306" s="88">
        <v>49409604</v>
      </c>
      <c r="BB306" s="83">
        <v>25749551</v>
      </c>
      <c r="BC306" s="115">
        <v>31794556</v>
      </c>
      <c r="BD306" s="84">
        <v>48778143</v>
      </c>
      <c r="BE306" s="131">
        <v>31901515</v>
      </c>
      <c r="BF306" s="86">
        <v>41257384</v>
      </c>
      <c r="BG306" s="88">
        <v>50613252</v>
      </c>
      <c r="BH306" s="83">
        <v>41273851</v>
      </c>
      <c r="BI306" s="115">
        <v>53767589</v>
      </c>
      <c r="BJ306" s="84">
        <v>53767589</v>
      </c>
      <c r="BK306" s="131">
        <v>53804516</v>
      </c>
      <c r="BL306" s="86">
        <v>54601737</v>
      </c>
      <c r="BM306" s="88">
        <v>54601737</v>
      </c>
      <c r="BN306" s="83">
        <v>54604300</v>
      </c>
      <c r="BO306" s="115">
        <v>57519625</v>
      </c>
      <c r="BP306" s="84">
        <v>57519625</v>
      </c>
    </row>
    <row r="307" spans="1:68" x14ac:dyDescent="0.25">
      <c r="A307" s="7" t="s">
        <v>635</v>
      </c>
      <c r="B307" s="4" t="s">
        <v>570</v>
      </c>
      <c r="C307" s="21" t="s">
        <v>636</v>
      </c>
      <c r="D307" s="62">
        <v>10553390</v>
      </c>
      <c r="E307" s="63">
        <v>11514297</v>
      </c>
      <c r="F307" s="63">
        <v>15357926</v>
      </c>
      <c r="G307" s="27">
        <f t="shared" si="32"/>
        <v>0.19999995837267115</v>
      </c>
      <c r="H307" s="68">
        <v>10302876</v>
      </c>
      <c r="I307" s="69">
        <v>12627338</v>
      </c>
      <c r="J307" s="69">
        <v>16501442</v>
      </c>
      <c r="K307" s="45">
        <f t="shared" si="33"/>
        <v>0.39079382628127662</v>
      </c>
      <c r="L307" s="62">
        <v>10747931</v>
      </c>
      <c r="M307" s="63">
        <v>12626507</v>
      </c>
      <c r="N307" s="63">
        <v>19335099</v>
      </c>
      <c r="O307" s="27">
        <f t="shared" si="34"/>
        <v>0.20798600743139314</v>
      </c>
      <c r="P307" s="68">
        <v>10747931</v>
      </c>
      <c r="Q307" s="69">
        <v>12904666</v>
      </c>
      <c r="R307" s="69">
        <v>19320697</v>
      </c>
      <c r="S307" s="45">
        <f t="shared" si="35"/>
        <v>0.25157982849409399</v>
      </c>
      <c r="T307" s="62">
        <v>12904666</v>
      </c>
      <c r="U307" s="63">
        <v>12904666</v>
      </c>
      <c r="V307" s="63">
        <v>20689794</v>
      </c>
      <c r="W307" s="27">
        <f t="shared" si="36"/>
        <v>0</v>
      </c>
      <c r="X307" s="74">
        <v>12904666</v>
      </c>
      <c r="Y307" s="69">
        <v>13038671</v>
      </c>
      <c r="Z307" s="69">
        <v>20787353</v>
      </c>
      <c r="AA307" s="40">
        <f t="shared" si="37"/>
        <v>1.6999913861859541E-2</v>
      </c>
      <c r="AB307" s="26">
        <v>13038621</v>
      </c>
      <c r="AC307" s="14">
        <v>13077736</v>
      </c>
      <c r="AD307" s="14">
        <v>23074209</v>
      </c>
      <c r="AE307" s="15">
        <f t="shared" si="38"/>
        <v>0.20161189136269761</v>
      </c>
      <c r="AF307" s="27">
        <f t="shared" si="39"/>
        <v>3.8976291174966527E-3</v>
      </c>
      <c r="AG307" s="77">
        <v>13077736</v>
      </c>
      <c r="AH307" s="78">
        <v>13473384</v>
      </c>
      <c r="AI307" s="79">
        <v>22257523</v>
      </c>
      <c r="AJ307" s="80">
        <v>13490635</v>
      </c>
      <c r="AK307" s="81">
        <v>13574017</v>
      </c>
      <c r="AL307" s="82">
        <v>21828883</v>
      </c>
      <c r="AM307" s="77">
        <v>13573642</v>
      </c>
      <c r="AN307" s="78">
        <v>13573642</v>
      </c>
      <c r="AO307" s="79">
        <v>22643191</v>
      </c>
      <c r="AP307" s="83">
        <v>13573642</v>
      </c>
      <c r="AQ307" s="115">
        <v>14006147</v>
      </c>
      <c r="AR307" s="84">
        <v>22454657</v>
      </c>
      <c r="AS307" s="85">
        <v>14008565</v>
      </c>
      <c r="AT307" s="85">
        <v>14274727</v>
      </c>
      <c r="AU307" s="87">
        <v>23157555</v>
      </c>
      <c r="AV307" s="83">
        <v>14274728</v>
      </c>
      <c r="AW307" s="115">
        <v>14433285</v>
      </c>
      <c r="AX307" s="84">
        <v>22746186</v>
      </c>
      <c r="AY307" s="131">
        <v>14433578</v>
      </c>
      <c r="AZ307" s="86">
        <v>14433578</v>
      </c>
      <c r="BA307" s="88">
        <v>23284161</v>
      </c>
      <c r="BB307" s="83">
        <v>14433578</v>
      </c>
      <c r="BC307" s="115">
        <v>16903787</v>
      </c>
      <c r="BD307" s="84">
        <v>23843898</v>
      </c>
      <c r="BE307" s="131">
        <v>16905093</v>
      </c>
      <c r="BF307" s="86">
        <v>21241401</v>
      </c>
      <c r="BG307" s="88">
        <v>25577708</v>
      </c>
      <c r="BH307" s="83">
        <v>21249071</v>
      </c>
      <c r="BI307" s="115">
        <v>29663389</v>
      </c>
      <c r="BJ307" s="84">
        <v>29663389</v>
      </c>
      <c r="BK307" s="131">
        <v>29690812</v>
      </c>
      <c r="BL307" s="86">
        <v>33720169</v>
      </c>
      <c r="BM307" s="88">
        <v>33720169</v>
      </c>
      <c r="BN307" s="83">
        <v>33751166</v>
      </c>
      <c r="BO307" s="115">
        <v>35520474</v>
      </c>
      <c r="BP307" s="84">
        <v>35520474</v>
      </c>
    </row>
    <row r="308" spans="1:68" x14ac:dyDescent="0.25">
      <c r="A308" s="7" t="s">
        <v>637</v>
      </c>
      <c r="B308" s="4" t="s">
        <v>570</v>
      </c>
      <c r="C308" s="21" t="s">
        <v>638</v>
      </c>
      <c r="D308" s="62">
        <v>15312125</v>
      </c>
      <c r="E308" s="63">
        <v>15771488</v>
      </c>
      <c r="F308" s="63">
        <v>17233796</v>
      </c>
      <c r="G308" s="27">
        <f t="shared" si="32"/>
        <v>0.2390435199365552</v>
      </c>
      <c r="H308" s="68">
        <v>15204169</v>
      </c>
      <c r="I308" s="69">
        <v>16130102</v>
      </c>
      <c r="J308" s="69">
        <v>6645339</v>
      </c>
      <c r="K308" s="45">
        <f t="shared" si="33"/>
        <v>-0.10683695201427611</v>
      </c>
      <c r="L308" s="62">
        <v>15204169</v>
      </c>
      <c r="M308" s="63">
        <v>16130102</v>
      </c>
      <c r="N308" s="63">
        <v>5366410</v>
      </c>
      <c r="O308" s="27">
        <f t="shared" si="34"/>
        <v>-9.4120317442214232E-2</v>
      </c>
      <c r="P308" s="68">
        <v>15204169</v>
      </c>
      <c r="Q308" s="69">
        <v>16130102</v>
      </c>
      <c r="R308" s="69">
        <v>5377601</v>
      </c>
      <c r="S308" s="45">
        <f t="shared" si="35"/>
        <v>-9.4227506490567201E-2</v>
      </c>
      <c r="T308" s="62">
        <v>16130102</v>
      </c>
      <c r="U308" s="63">
        <v>16130102</v>
      </c>
      <c r="V308" s="63">
        <v>7191953</v>
      </c>
      <c r="W308" s="27">
        <f t="shared" si="36"/>
        <v>0</v>
      </c>
      <c r="X308" s="74">
        <v>16130102</v>
      </c>
      <c r="Y308" s="69">
        <v>16226882</v>
      </c>
      <c r="Z308" s="69">
        <v>7389124</v>
      </c>
      <c r="AA308" s="40">
        <f t="shared" si="37"/>
        <v>-1.107198759681125E-2</v>
      </c>
      <c r="AB308" s="26">
        <v>16226882</v>
      </c>
      <c r="AC308" s="14">
        <v>16275562</v>
      </c>
      <c r="AD308" s="14">
        <v>7861613</v>
      </c>
      <c r="AE308" s="15">
        <f t="shared" si="38"/>
        <v>-0.12931151577233888</v>
      </c>
      <c r="AF308" s="27">
        <f t="shared" si="39"/>
        <v>-5.8192988175275653E-3</v>
      </c>
      <c r="AG308" s="77">
        <v>16275562</v>
      </c>
      <c r="AH308" s="78">
        <v>16413904</v>
      </c>
      <c r="AI308" s="79">
        <v>6651658</v>
      </c>
      <c r="AJ308" s="80">
        <v>16413904</v>
      </c>
      <c r="AK308" s="81">
        <v>16474635</v>
      </c>
      <c r="AL308" s="82">
        <v>7423285</v>
      </c>
      <c r="AM308" s="77">
        <v>16474635</v>
      </c>
      <c r="AN308" s="78">
        <v>16474635</v>
      </c>
      <c r="AO308" s="79">
        <v>9212606</v>
      </c>
      <c r="AP308" s="83">
        <v>16474635</v>
      </c>
      <c r="AQ308" s="115">
        <v>17026535</v>
      </c>
      <c r="AR308" s="84">
        <v>8876669</v>
      </c>
      <c r="AS308" s="85">
        <v>17026535</v>
      </c>
      <c r="AT308" s="85">
        <v>17350039</v>
      </c>
      <c r="AU308" s="87">
        <v>10602059</v>
      </c>
      <c r="AV308" s="83">
        <v>17350039</v>
      </c>
      <c r="AW308" s="115">
        <v>17740414</v>
      </c>
      <c r="AX308" s="84">
        <v>10662954</v>
      </c>
      <c r="AY308" s="131">
        <v>17740415</v>
      </c>
      <c r="AZ308" s="86">
        <v>17740415</v>
      </c>
      <c r="BA308" s="88">
        <v>11095367</v>
      </c>
      <c r="BB308" s="83">
        <v>17740415</v>
      </c>
      <c r="BC308" s="115">
        <v>18383439</v>
      </c>
      <c r="BD308" s="84">
        <v>11007344</v>
      </c>
      <c r="BE308" s="131">
        <v>18392885</v>
      </c>
      <c r="BF308" s="86">
        <v>18944671</v>
      </c>
      <c r="BG308" s="88">
        <v>10093722</v>
      </c>
      <c r="BH308" s="83">
        <v>18944671</v>
      </c>
      <c r="BI308" s="115">
        <v>19513011</v>
      </c>
      <c r="BJ308" s="84">
        <v>10522777</v>
      </c>
      <c r="BK308" s="131">
        <v>19513011</v>
      </c>
      <c r="BL308" s="86">
        <v>19513011</v>
      </c>
      <c r="BM308" s="88">
        <v>10862630</v>
      </c>
      <c r="BN308" s="83">
        <v>19513011</v>
      </c>
      <c r="BO308" s="115">
        <v>19903271</v>
      </c>
      <c r="BP308" s="84">
        <v>10463225</v>
      </c>
    </row>
    <row r="309" spans="1:68" x14ac:dyDescent="0.25">
      <c r="A309" s="7" t="s">
        <v>639</v>
      </c>
      <c r="B309" s="4" t="s">
        <v>570</v>
      </c>
      <c r="C309" s="21" t="s">
        <v>640</v>
      </c>
      <c r="D309" s="62">
        <v>16196490</v>
      </c>
      <c r="E309" s="63">
        <v>18797519</v>
      </c>
      <c r="F309" s="63">
        <v>29201635</v>
      </c>
      <c r="G309" s="27">
        <f t="shared" si="32"/>
        <v>0.2</v>
      </c>
      <c r="H309" s="68">
        <v>16167817</v>
      </c>
      <c r="I309" s="69">
        <v>21325934</v>
      </c>
      <c r="J309" s="69">
        <v>29922796</v>
      </c>
      <c r="K309" s="45">
        <f t="shared" si="33"/>
        <v>0.37578333165529021</v>
      </c>
      <c r="L309" s="62">
        <v>16162106</v>
      </c>
      <c r="M309" s="63">
        <v>21261192</v>
      </c>
      <c r="N309" s="63">
        <v>32548719</v>
      </c>
      <c r="O309" s="27">
        <f t="shared" si="34"/>
        <v>0.31128237016496407</v>
      </c>
      <c r="P309" s="68">
        <v>16162106</v>
      </c>
      <c r="Q309" s="69">
        <v>21261192</v>
      </c>
      <c r="R309" s="69">
        <v>32908370</v>
      </c>
      <c r="S309" s="45">
        <f t="shared" si="35"/>
        <v>0.30449095989409936</v>
      </c>
      <c r="T309" s="62">
        <v>21261192</v>
      </c>
      <c r="U309" s="63">
        <v>21261192</v>
      </c>
      <c r="V309" s="63">
        <v>49508422</v>
      </c>
      <c r="W309" s="27">
        <f t="shared" si="36"/>
        <v>0</v>
      </c>
      <c r="X309" s="74">
        <v>21261192</v>
      </c>
      <c r="Y309" s="69">
        <v>21757136</v>
      </c>
      <c r="Z309" s="69">
        <v>50434371</v>
      </c>
      <c r="AA309" s="40">
        <f t="shared" si="37"/>
        <v>1.6999998526043392E-2</v>
      </c>
      <c r="AB309" s="26">
        <v>21758424</v>
      </c>
      <c r="AC309" s="14">
        <v>21823699</v>
      </c>
      <c r="AD309" s="14">
        <v>62763206</v>
      </c>
      <c r="AE309" s="15">
        <f t="shared" si="38"/>
        <v>0.12084186911527109</v>
      </c>
      <c r="AF309" s="27">
        <f t="shared" si="39"/>
        <v>1.591887502291806E-3</v>
      </c>
      <c r="AG309" s="77">
        <v>21823699</v>
      </c>
      <c r="AH309" s="78">
        <v>23478299</v>
      </c>
      <c r="AI309" s="79">
        <v>60213500</v>
      </c>
      <c r="AJ309" s="80">
        <v>23550691</v>
      </c>
      <c r="AK309" s="81">
        <v>25264663</v>
      </c>
      <c r="AL309" s="82">
        <v>66400004</v>
      </c>
      <c r="AM309" s="77">
        <v>25210325</v>
      </c>
      <c r="AN309" s="78">
        <v>26659689</v>
      </c>
      <c r="AO309" s="79">
        <v>67131262</v>
      </c>
      <c r="AP309" s="83">
        <v>26657547</v>
      </c>
      <c r="AQ309" s="115">
        <v>32659805</v>
      </c>
      <c r="AR309" s="84">
        <v>72982805</v>
      </c>
      <c r="AS309" s="85">
        <v>33308643</v>
      </c>
      <c r="AT309" s="85">
        <v>36325817</v>
      </c>
      <c r="AU309" s="87">
        <v>73285765</v>
      </c>
      <c r="AV309" s="83">
        <v>36312552</v>
      </c>
      <c r="AW309" s="115">
        <v>38152578</v>
      </c>
      <c r="AX309" s="84">
        <v>70351802</v>
      </c>
      <c r="AY309" s="131">
        <v>37757001</v>
      </c>
      <c r="AZ309" s="86">
        <v>37757001</v>
      </c>
      <c r="BA309" s="88">
        <v>67550334</v>
      </c>
      <c r="BB309" s="83">
        <v>37757001</v>
      </c>
      <c r="BC309" s="115">
        <v>45285990</v>
      </c>
      <c r="BD309" s="84">
        <v>66438864</v>
      </c>
      <c r="BE309" s="131">
        <v>45603549</v>
      </c>
      <c r="BF309" s="86">
        <v>54807025</v>
      </c>
      <c r="BG309" s="88">
        <v>64010501</v>
      </c>
      <c r="BH309" s="83">
        <v>54766832</v>
      </c>
      <c r="BI309" s="115">
        <v>75053832</v>
      </c>
      <c r="BJ309" s="84">
        <v>75053832</v>
      </c>
      <c r="BK309" s="131">
        <v>75224349</v>
      </c>
      <c r="BL309" s="86">
        <v>75224349</v>
      </c>
      <c r="BM309" s="88">
        <v>73744641</v>
      </c>
      <c r="BN309" s="83">
        <v>75224349</v>
      </c>
      <c r="BO309" s="115">
        <v>76728835</v>
      </c>
      <c r="BP309" s="84">
        <v>66007689</v>
      </c>
    </row>
    <row r="310" spans="1:68" x14ac:dyDescent="0.25">
      <c r="A310" s="7" t="s">
        <v>641</v>
      </c>
      <c r="B310" s="4" t="s">
        <v>570</v>
      </c>
      <c r="C310" s="21" t="s">
        <v>642</v>
      </c>
      <c r="D310" s="62">
        <v>1494411</v>
      </c>
      <c r="E310" s="63">
        <v>1539243</v>
      </c>
      <c r="F310" s="63">
        <v>1681959</v>
      </c>
      <c r="G310" s="27">
        <f t="shared" si="32"/>
        <v>0.23904280504190928</v>
      </c>
      <c r="H310" s="68">
        <v>1494411</v>
      </c>
      <c r="I310" s="69">
        <v>1585420</v>
      </c>
      <c r="J310" s="69">
        <v>1093500</v>
      </c>
      <c r="K310" s="45">
        <f t="shared" si="33"/>
        <v>-0.22700549498517128</v>
      </c>
      <c r="L310" s="62">
        <v>1494411</v>
      </c>
      <c r="M310" s="63">
        <v>1585420</v>
      </c>
      <c r="N310" s="63">
        <v>1613449</v>
      </c>
      <c r="O310" s="27">
        <f t="shared" si="34"/>
        <v>0.76453737461986926</v>
      </c>
      <c r="P310" s="68">
        <v>1494411</v>
      </c>
      <c r="Q310" s="69">
        <v>1585420</v>
      </c>
      <c r="R310" s="69">
        <v>1588764</v>
      </c>
      <c r="S310" s="45">
        <f t="shared" si="35"/>
        <v>0.96455862558689176</v>
      </c>
      <c r="T310" s="62">
        <v>1585420</v>
      </c>
      <c r="U310" s="63">
        <v>1585420</v>
      </c>
      <c r="V310" s="63">
        <v>2662366</v>
      </c>
      <c r="W310" s="27">
        <f t="shared" si="36"/>
        <v>0</v>
      </c>
      <c r="X310" s="74">
        <v>1585420</v>
      </c>
      <c r="Y310" s="69">
        <v>1603569</v>
      </c>
      <c r="Z310" s="69">
        <v>2653051</v>
      </c>
      <c r="AA310" s="40">
        <f t="shared" si="37"/>
        <v>1.699931905311854E-2</v>
      </c>
      <c r="AB310" s="26">
        <v>1603505</v>
      </c>
      <c r="AC310" s="14">
        <v>1608315</v>
      </c>
      <c r="AD310" s="14">
        <v>2502512</v>
      </c>
      <c r="AE310" s="15">
        <f t="shared" si="38"/>
        <v>0.11298867871373999</v>
      </c>
      <c r="AF310" s="27">
        <f t="shared" si="39"/>
        <v>5.3503476613641493E-3</v>
      </c>
      <c r="AG310" s="77">
        <v>1608315</v>
      </c>
      <c r="AH310" s="78">
        <v>1627130</v>
      </c>
      <c r="AI310" s="79">
        <v>2044878</v>
      </c>
      <c r="AJ310" s="80">
        <v>1627048</v>
      </c>
      <c r="AK310" s="81">
        <v>1633850</v>
      </c>
      <c r="AL310" s="82">
        <v>2307282</v>
      </c>
      <c r="AM310" s="77">
        <v>1633873</v>
      </c>
      <c r="AN310" s="78">
        <v>1633873</v>
      </c>
      <c r="AO310" s="79">
        <v>1799999</v>
      </c>
      <c r="AP310" s="83">
        <v>1633873</v>
      </c>
      <c r="AQ310" s="115">
        <v>1678641</v>
      </c>
      <c r="AR310" s="84">
        <v>1496760</v>
      </c>
      <c r="AS310" s="85">
        <v>1678641</v>
      </c>
      <c r="AT310" s="85">
        <v>1781222</v>
      </c>
      <c r="AU310" s="87">
        <v>1985978</v>
      </c>
      <c r="AV310" s="83">
        <v>1710535</v>
      </c>
      <c r="AW310" s="115">
        <v>1724817</v>
      </c>
      <c r="AX310" s="84">
        <v>2440926</v>
      </c>
      <c r="AY310" s="131">
        <v>1724786</v>
      </c>
      <c r="AZ310" s="86">
        <v>1724786</v>
      </c>
      <c r="BA310" s="88">
        <v>2648665</v>
      </c>
      <c r="BB310" s="83">
        <v>1724786</v>
      </c>
      <c r="BC310" s="115">
        <v>2003880</v>
      </c>
      <c r="BD310" s="84">
        <v>2788002</v>
      </c>
      <c r="BE310" s="131">
        <v>2009396</v>
      </c>
      <c r="BF310" s="86">
        <v>2636155</v>
      </c>
      <c r="BG310" s="88">
        <v>3262914</v>
      </c>
      <c r="BH310" s="83">
        <v>2633288</v>
      </c>
      <c r="BI310" s="115">
        <v>4064918</v>
      </c>
      <c r="BJ310" s="84">
        <v>4064918</v>
      </c>
      <c r="BK310" s="131">
        <v>4083223</v>
      </c>
      <c r="BL310" s="86">
        <v>4180254</v>
      </c>
      <c r="BM310" s="88">
        <v>4180254</v>
      </c>
      <c r="BN310" s="83">
        <v>4180804</v>
      </c>
      <c r="BO310" s="115">
        <v>4264420</v>
      </c>
      <c r="BP310" s="84">
        <v>3466407</v>
      </c>
    </row>
    <row r="311" spans="1:68" x14ac:dyDescent="0.25">
      <c r="A311" s="7" t="s">
        <v>643</v>
      </c>
      <c r="B311" s="4" t="s">
        <v>570</v>
      </c>
      <c r="C311" s="21" t="s">
        <v>644</v>
      </c>
      <c r="D311" s="62">
        <v>2485917</v>
      </c>
      <c r="E311" s="63">
        <v>2560494</v>
      </c>
      <c r="F311" s="63">
        <v>2797899</v>
      </c>
      <c r="G311" s="27">
        <f t="shared" si="32"/>
        <v>0.23904263707521589</v>
      </c>
      <c r="H311" s="68">
        <v>2486120</v>
      </c>
      <c r="I311" s="69">
        <v>2715080</v>
      </c>
      <c r="J311" s="69">
        <v>3096681</v>
      </c>
      <c r="K311" s="45">
        <f t="shared" si="33"/>
        <v>0.37487474703813584</v>
      </c>
      <c r="L311" s="62">
        <v>2486120</v>
      </c>
      <c r="M311" s="63">
        <v>2715986</v>
      </c>
      <c r="N311" s="63">
        <v>2565789</v>
      </c>
      <c r="O311" s="27">
        <f t="shared" si="34"/>
        <v>2.8852627747304473</v>
      </c>
      <c r="P311" s="68">
        <v>2486120</v>
      </c>
      <c r="Q311" s="69">
        <v>2715986</v>
      </c>
      <c r="R311" s="69">
        <v>2550756</v>
      </c>
      <c r="S311" s="45">
        <f t="shared" si="35"/>
        <v>3.5563153660498794</v>
      </c>
      <c r="T311" s="62">
        <v>2715986</v>
      </c>
      <c r="U311" s="63">
        <v>2715986</v>
      </c>
      <c r="V311" s="63">
        <v>5254703</v>
      </c>
      <c r="W311" s="27">
        <f t="shared" si="36"/>
        <v>0</v>
      </c>
      <c r="X311" s="74">
        <v>2715986</v>
      </c>
      <c r="Y311" s="69">
        <v>2759074</v>
      </c>
      <c r="Z311" s="69">
        <v>5250623</v>
      </c>
      <c r="AA311" s="40">
        <f t="shared" si="37"/>
        <v>1.6999672931469083E-2</v>
      </c>
      <c r="AB311" s="26">
        <v>2759236</v>
      </c>
      <c r="AC311" s="14">
        <v>2767513</v>
      </c>
      <c r="AD311" s="14">
        <v>5497861</v>
      </c>
      <c r="AE311" s="15">
        <f t="shared" si="38"/>
        <v>9.3493106113526681E-2</v>
      </c>
      <c r="AF311" s="27">
        <f t="shared" si="39"/>
        <v>3.022319594687115E-3</v>
      </c>
      <c r="AG311" s="77">
        <v>2767029</v>
      </c>
      <c r="AH311" s="78">
        <v>2861060</v>
      </c>
      <c r="AI311" s="79">
        <v>4948744</v>
      </c>
      <c r="AJ311" s="80">
        <v>2861060</v>
      </c>
      <c r="AK311" s="81">
        <v>2877303</v>
      </c>
      <c r="AL311" s="82">
        <v>4485456</v>
      </c>
      <c r="AM311" s="77">
        <v>2877401</v>
      </c>
      <c r="AN311" s="78">
        <v>2877401</v>
      </c>
      <c r="AO311" s="79">
        <v>4694291</v>
      </c>
      <c r="AP311" s="83">
        <v>2877401</v>
      </c>
      <c r="AQ311" s="115">
        <v>2964063</v>
      </c>
      <c r="AR311" s="84">
        <v>4656924</v>
      </c>
      <c r="AS311" s="85">
        <v>2963202</v>
      </c>
      <c r="AT311" s="85">
        <v>3152863</v>
      </c>
      <c r="AU311" s="87">
        <v>4659740</v>
      </c>
      <c r="AV311" s="83">
        <v>3152632</v>
      </c>
      <c r="AW311" s="115">
        <v>3186190</v>
      </c>
      <c r="AX311" s="84">
        <v>4937688</v>
      </c>
      <c r="AY311" s="131">
        <v>3185119</v>
      </c>
      <c r="AZ311" s="86">
        <v>3185119</v>
      </c>
      <c r="BA311" s="88">
        <v>5988495</v>
      </c>
      <c r="BB311" s="83">
        <v>3185119</v>
      </c>
      <c r="BC311" s="115">
        <v>3934945</v>
      </c>
      <c r="BD311" s="84">
        <v>6041601</v>
      </c>
      <c r="BE311" s="131">
        <v>3934848</v>
      </c>
      <c r="BF311" s="86">
        <v>5111653</v>
      </c>
      <c r="BG311" s="88">
        <v>6288458</v>
      </c>
      <c r="BH311" s="83">
        <v>5098515</v>
      </c>
      <c r="BI311" s="115">
        <v>7584752</v>
      </c>
      <c r="BJ311" s="84">
        <v>7584752</v>
      </c>
      <c r="BK311" s="131">
        <v>7571328</v>
      </c>
      <c r="BL311" s="86">
        <v>7878186</v>
      </c>
      <c r="BM311" s="88">
        <v>7878186</v>
      </c>
      <c r="BN311" s="83">
        <v>7871925</v>
      </c>
      <c r="BO311" s="115">
        <v>8029363</v>
      </c>
      <c r="BP311" s="84">
        <v>7280223</v>
      </c>
    </row>
    <row r="312" spans="1:68" x14ac:dyDescent="0.25">
      <c r="A312" s="7" t="s">
        <v>645</v>
      </c>
      <c r="B312" s="4" t="s">
        <v>570</v>
      </c>
      <c r="C312" s="21" t="s">
        <v>646</v>
      </c>
      <c r="D312" s="62">
        <v>4101674</v>
      </c>
      <c r="E312" s="63">
        <v>4224724</v>
      </c>
      <c r="F312" s="63">
        <v>4616434</v>
      </c>
      <c r="G312" s="27">
        <f t="shared" si="32"/>
        <v>0.23904343771854844</v>
      </c>
      <c r="H312" s="68">
        <v>4099339</v>
      </c>
      <c r="I312" s="69">
        <v>4348988</v>
      </c>
      <c r="J312" s="69">
        <v>2821000</v>
      </c>
      <c r="K312" s="45">
        <f t="shared" si="33"/>
        <v>-0.19493563545445602</v>
      </c>
      <c r="L312" s="62">
        <v>4099339</v>
      </c>
      <c r="M312" s="63">
        <v>4348988</v>
      </c>
      <c r="N312" s="63">
        <v>2848500</v>
      </c>
      <c r="O312" s="27">
        <f t="shared" si="34"/>
        <v>-0.19958523838799397</v>
      </c>
      <c r="P312" s="68">
        <v>4099339</v>
      </c>
      <c r="Q312" s="69">
        <v>4348988</v>
      </c>
      <c r="R312" s="69">
        <v>2850000</v>
      </c>
      <c r="S312" s="45">
        <f t="shared" si="35"/>
        <v>-0.19982486738987576</v>
      </c>
      <c r="T312" s="62">
        <v>4348988</v>
      </c>
      <c r="U312" s="63">
        <v>4348988</v>
      </c>
      <c r="V312" s="63">
        <v>6302575</v>
      </c>
      <c r="W312" s="27">
        <f t="shared" si="36"/>
        <v>0</v>
      </c>
      <c r="X312" s="74">
        <v>4348988</v>
      </c>
      <c r="Y312" s="69">
        <v>4380640</v>
      </c>
      <c r="Z312" s="69">
        <v>6210901</v>
      </c>
      <c r="AA312" s="40">
        <f t="shared" si="37"/>
        <v>1.6999720180266211E-2</v>
      </c>
      <c r="AB312" s="26">
        <v>4387749</v>
      </c>
      <c r="AC312" s="14">
        <v>4400912</v>
      </c>
      <c r="AD312" s="14">
        <v>5080358</v>
      </c>
      <c r="AE312" s="15">
        <f t="shared" si="38"/>
        <v>0.30575548389469942</v>
      </c>
      <c r="AF312" s="27">
        <f t="shared" si="39"/>
        <v>1.9004950845282115E-2</v>
      </c>
      <c r="AG312" s="77">
        <v>4400912</v>
      </c>
      <c r="AH312" s="78">
        <v>4438319</v>
      </c>
      <c r="AI312" s="79">
        <v>4923087</v>
      </c>
      <c r="AJ312" s="80">
        <v>4438319</v>
      </c>
      <c r="AK312" s="81">
        <v>4459536</v>
      </c>
      <c r="AL312" s="82">
        <v>6560087</v>
      </c>
      <c r="AM312" s="77">
        <v>4459618</v>
      </c>
      <c r="AN312" s="78">
        <v>4459618</v>
      </c>
      <c r="AO312" s="79">
        <v>8913055</v>
      </c>
      <c r="AP312" s="83">
        <v>4459618</v>
      </c>
      <c r="AQ312" s="115">
        <v>4708352</v>
      </c>
      <c r="AR312" s="84">
        <v>9567104</v>
      </c>
      <c r="AS312" s="85">
        <v>4709928</v>
      </c>
      <c r="AT312" s="85">
        <v>5035657</v>
      </c>
      <c r="AU312" s="87">
        <v>10030674</v>
      </c>
      <c r="AV312" s="83">
        <v>5035542</v>
      </c>
      <c r="AW312" s="115">
        <v>5469183</v>
      </c>
      <c r="AX312" s="84">
        <v>10879680</v>
      </c>
      <c r="AY312" s="131">
        <v>5399098</v>
      </c>
      <c r="AZ312" s="86">
        <v>5399098</v>
      </c>
      <c r="BA312" s="88">
        <v>10303058</v>
      </c>
      <c r="BB312" s="83">
        <v>5399098</v>
      </c>
      <c r="BC312" s="115">
        <v>6984902</v>
      </c>
      <c r="BD312" s="84">
        <v>11440259</v>
      </c>
      <c r="BE312" s="131">
        <v>6988363</v>
      </c>
      <c r="BF312" s="86">
        <v>9293800</v>
      </c>
      <c r="BG312" s="88">
        <v>11599236</v>
      </c>
      <c r="BH312" s="83">
        <v>9298490</v>
      </c>
      <c r="BI312" s="115">
        <v>13214319</v>
      </c>
      <c r="BJ312" s="84">
        <v>13214319</v>
      </c>
      <c r="BK312" s="131">
        <v>13283469</v>
      </c>
      <c r="BL312" s="86">
        <v>13469437</v>
      </c>
      <c r="BM312" s="88">
        <v>13469437</v>
      </c>
      <c r="BN312" s="83">
        <v>13353305</v>
      </c>
      <c r="BO312" s="115">
        <v>13620371</v>
      </c>
      <c r="BP312" s="84">
        <v>12454605</v>
      </c>
    </row>
    <row r="313" spans="1:68" x14ac:dyDescent="0.25">
      <c r="A313" s="7" t="s">
        <v>647</v>
      </c>
      <c r="B313" s="4" t="s">
        <v>570</v>
      </c>
      <c r="C313" s="21" t="s">
        <v>648</v>
      </c>
      <c r="D313" s="62">
        <v>2068752</v>
      </c>
      <c r="E313" s="63">
        <v>2561502</v>
      </c>
      <c r="F313" s="63">
        <v>4532504</v>
      </c>
      <c r="G313" s="27">
        <f t="shared" si="32"/>
        <v>0.19999983764599683</v>
      </c>
      <c r="H313" s="68">
        <v>2068752</v>
      </c>
      <c r="I313" s="69">
        <v>2944349</v>
      </c>
      <c r="J313" s="69">
        <v>4450777</v>
      </c>
      <c r="K313" s="45">
        <f t="shared" si="33"/>
        <v>0.36758514289312666</v>
      </c>
      <c r="L313" s="62">
        <v>2068752</v>
      </c>
      <c r="M313" s="63">
        <v>2944349</v>
      </c>
      <c r="N313" s="63">
        <v>5097164</v>
      </c>
      <c r="O313" s="27">
        <f t="shared" si="34"/>
        <v>0.28912743708583905</v>
      </c>
      <c r="P313" s="68">
        <v>2068752</v>
      </c>
      <c r="Q313" s="69">
        <v>2944349</v>
      </c>
      <c r="R313" s="69">
        <v>5093993</v>
      </c>
      <c r="S313" s="45">
        <f t="shared" si="35"/>
        <v>0.28943049495891404</v>
      </c>
      <c r="T313" s="62">
        <v>2944349</v>
      </c>
      <c r="U313" s="63">
        <v>2944349</v>
      </c>
      <c r="V313" s="63">
        <v>5020162</v>
      </c>
      <c r="W313" s="27">
        <f t="shared" si="36"/>
        <v>0</v>
      </c>
      <c r="X313" s="74">
        <v>2944349</v>
      </c>
      <c r="Y313" s="69">
        <v>2981326</v>
      </c>
      <c r="Z313" s="69">
        <v>5119523</v>
      </c>
      <c r="AA313" s="40">
        <f t="shared" si="37"/>
        <v>1.6999559575463848E-2</v>
      </c>
      <c r="AB313" s="26">
        <v>2980700</v>
      </c>
      <c r="AC313" s="14">
        <v>2989642</v>
      </c>
      <c r="AD313" s="14">
        <v>5603134</v>
      </c>
      <c r="AE313" s="15">
        <f t="shared" si="38"/>
        <v>0.26055191544094553</v>
      </c>
      <c r="AF313" s="27">
        <f t="shared" si="39"/>
        <v>3.4098093603118326E-3</v>
      </c>
      <c r="AG313" s="77">
        <v>2989642</v>
      </c>
      <c r="AH313" s="78">
        <v>3110190</v>
      </c>
      <c r="AI313" s="79">
        <v>5786592</v>
      </c>
      <c r="AJ313" s="80">
        <v>3108789</v>
      </c>
      <c r="AK313" s="81">
        <v>3139341</v>
      </c>
      <c r="AL313" s="82">
        <v>6164023</v>
      </c>
      <c r="AM313" s="77">
        <v>3138974</v>
      </c>
      <c r="AN313" s="78">
        <v>3138974</v>
      </c>
      <c r="AO313" s="79">
        <v>6349023</v>
      </c>
      <c r="AP313" s="83">
        <v>3138974</v>
      </c>
      <c r="AQ313" s="115">
        <v>3316742</v>
      </c>
      <c r="AR313" s="84">
        <v>6592131</v>
      </c>
      <c r="AS313" s="85">
        <v>3315178</v>
      </c>
      <c r="AT313" s="85">
        <v>3451171</v>
      </c>
      <c r="AU313" s="87">
        <v>7305995</v>
      </c>
      <c r="AV313" s="83">
        <v>3449856</v>
      </c>
      <c r="AW313" s="115">
        <v>3792113</v>
      </c>
      <c r="AX313" s="84">
        <v>7543243</v>
      </c>
      <c r="AY313" s="131">
        <v>3799829</v>
      </c>
      <c r="AZ313" s="86">
        <v>3799829</v>
      </c>
      <c r="BA313" s="88">
        <v>8109680</v>
      </c>
      <c r="BB313" s="83">
        <v>3799829</v>
      </c>
      <c r="BC313" s="115">
        <v>4917282</v>
      </c>
      <c r="BD313" s="84">
        <v>8056795</v>
      </c>
      <c r="BE313" s="131">
        <v>4946423</v>
      </c>
      <c r="BF313" s="86">
        <v>6480305</v>
      </c>
      <c r="BG313" s="88">
        <v>8014186</v>
      </c>
      <c r="BH313" s="83">
        <v>6487239</v>
      </c>
      <c r="BI313" s="115">
        <v>8364253</v>
      </c>
      <c r="BJ313" s="84">
        <v>8364253</v>
      </c>
      <c r="BK313" s="131">
        <v>8378416</v>
      </c>
      <c r="BL313" s="86">
        <v>8378416</v>
      </c>
      <c r="BM313" s="88">
        <v>8274277</v>
      </c>
      <c r="BN313" s="83">
        <v>8378416</v>
      </c>
      <c r="BO313" s="115">
        <v>8545984</v>
      </c>
      <c r="BP313" s="84">
        <v>8433083</v>
      </c>
    </row>
    <row r="314" spans="1:68" x14ac:dyDescent="0.25">
      <c r="A314" s="7" t="s">
        <v>649</v>
      </c>
      <c r="B314" s="4" t="s">
        <v>570</v>
      </c>
      <c r="C314" s="21" t="s">
        <v>650</v>
      </c>
      <c r="D314" s="62">
        <v>2451734</v>
      </c>
      <c r="E314" s="63">
        <v>2525286</v>
      </c>
      <c r="F314" s="63">
        <v>2759426</v>
      </c>
      <c r="G314" s="27">
        <f t="shared" si="32"/>
        <v>0.23904423904423905</v>
      </c>
      <c r="H314" s="68">
        <v>2451734</v>
      </c>
      <c r="I314" s="69">
        <v>2601044</v>
      </c>
      <c r="J314" s="69">
        <v>1720500</v>
      </c>
      <c r="K314" s="45">
        <f t="shared" si="33"/>
        <v>-0.20418908311156209</v>
      </c>
      <c r="L314" s="62">
        <v>2451734</v>
      </c>
      <c r="M314" s="63">
        <v>2601044</v>
      </c>
      <c r="N314" s="63">
        <v>1740000</v>
      </c>
      <c r="O314" s="27">
        <f t="shared" si="34"/>
        <v>-0.20978343032649838</v>
      </c>
      <c r="P314" s="68">
        <v>2451734</v>
      </c>
      <c r="Q314" s="69">
        <v>2601044</v>
      </c>
      <c r="R314" s="69">
        <v>1749500</v>
      </c>
      <c r="S314" s="45">
        <f t="shared" si="35"/>
        <v>-0.21262143388101401</v>
      </c>
      <c r="T314" s="62">
        <v>2601044</v>
      </c>
      <c r="U314" s="63">
        <v>2601044</v>
      </c>
      <c r="V314" s="63">
        <v>1799000</v>
      </c>
      <c r="W314" s="27">
        <f t="shared" si="36"/>
        <v>0</v>
      </c>
      <c r="X314" s="74">
        <v>2601044</v>
      </c>
      <c r="Y314" s="69">
        <v>2616650</v>
      </c>
      <c r="Z314" s="69">
        <v>1802000</v>
      </c>
      <c r="AA314" s="40">
        <f t="shared" si="37"/>
        <v>-1.9530839353026866E-2</v>
      </c>
      <c r="AB314" s="26">
        <v>2616650</v>
      </c>
      <c r="AC314" s="14">
        <v>2624499</v>
      </c>
      <c r="AD314" s="14">
        <v>1829500</v>
      </c>
      <c r="AE314" s="15">
        <f t="shared" si="38"/>
        <v>-0.2776527801438044</v>
      </c>
      <c r="AF314" s="27">
        <f t="shared" si="39"/>
        <v>-9.9714158673696249E-3</v>
      </c>
      <c r="AG314" s="77">
        <v>2624499</v>
      </c>
      <c r="AH314" s="78">
        <v>2646807</v>
      </c>
      <c r="AI314" s="79">
        <v>1865500</v>
      </c>
      <c r="AJ314" s="80">
        <v>2646807</v>
      </c>
      <c r="AK314" s="81">
        <v>2656600</v>
      </c>
      <c r="AL314" s="82">
        <v>1921000</v>
      </c>
      <c r="AM314" s="77">
        <v>2656600</v>
      </c>
      <c r="AN314" s="78">
        <v>2656600</v>
      </c>
      <c r="AO314" s="79">
        <v>1937500</v>
      </c>
      <c r="AP314" s="83">
        <v>2656600</v>
      </c>
      <c r="AQ314" s="115">
        <v>2729390</v>
      </c>
      <c r="AR314" s="84">
        <v>1929500</v>
      </c>
      <c r="AS314" s="85">
        <v>2729391</v>
      </c>
      <c r="AT314" s="85">
        <v>2781249</v>
      </c>
      <c r="AU314" s="87">
        <v>1912500</v>
      </c>
      <c r="AV314" s="83">
        <v>2781249</v>
      </c>
      <c r="AW314" s="115">
        <v>2802108</v>
      </c>
      <c r="AX314" s="84">
        <v>1893000</v>
      </c>
      <c r="AY314" s="131">
        <v>2802108</v>
      </c>
      <c r="AZ314" s="86">
        <v>2802108</v>
      </c>
      <c r="BA314" s="88">
        <v>1860000</v>
      </c>
      <c r="BB314" s="83">
        <v>2802108</v>
      </c>
      <c r="BC314" s="115">
        <v>2858150</v>
      </c>
      <c r="BD314" s="84">
        <v>1812000</v>
      </c>
      <c r="BE314" s="131">
        <v>2858150</v>
      </c>
      <c r="BF314" s="86">
        <v>2943894</v>
      </c>
      <c r="BG314" s="88">
        <v>1765000</v>
      </c>
      <c r="BH314" s="83">
        <v>2943894</v>
      </c>
      <c r="BI314" s="115">
        <v>3032210</v>
      </c>
      <c r="BJ314" s="84">
        <v>1753500</v>
      </c>
      <c r="BK314" s="131">
        <v>3032210</v>
      </c>
      <c r="BL314" s="86">
        <v>3032210</v>
      </c>
      <c r="BM314" s="88">
        <v>1772500</v>
      </c>
      <c r="BN314" s="83">
        <v>3032210</v>
      </c>
      <c r="BO314" s="115">
        <v>3092854</v>
      </c>
      <c r="BP314" s="84">
        <v>1790000</v>
      </c>
    </row>
    <row r="315" spans="1:68" x14ac:dyDescent="0.25">
      <c r="A315" s="7" t="s">
        <v>651</v>
      </c>
      <c r="B315" s="4" t="s">
        <v>570</v>
      </c>
      <c r="C315" s="21" t="s">
        <v>652</v>
      </c>
      <c r="D315" s="62">
        <v>5064254</v>
      </c>
      <c r="E315" s="63">
        <v>5216181</v>
      </c>
      <c r="F315" s="63">
        <v>5699817</v>
      </c>
      <c r="G315" s="27">
        <f t="shared" si="32"/>
        <v>0.23904317903968608</v>
      </c>
      <c r="H315" s="68">
        <v>5045202</v>
      </c>
      <c r="I315" s="69">
        <v>5352454</v>
      </c>
      <c r="J315" s="69">
        <v>3579000</v>
      </c>
      <c r="K315" s="45">
        <f t="shared" si="33"/>
        <v>-0.20686832016611301</v>
      </c>
      <c r="L315" s="62">
        <v>5045202</v>
      </c>
      <c r="M315" s="63">
        <v>5352454</v>
      </c>
      <c r="N315" s="63">
        <v>3651000</v>
      </c>
      <c r="O315" s="27">
        <f t="shared" si="34"/>
        <v>-0.22037839567006789</v>
      </c>
      <c r="P315" s="68">
        <v>5045202</v>
      </c>
      <c r="Q315" s="69">
        <v>5352454</v>
      </c>
      <c r="R315" s="69">
        <v>3675000</v>
      </c>
      <c r="S315" s="45">
        <f t="shared" si="35"/>
        <v>-0.2242384699482266</v>
      </c>
      <c r="T315" s="62">
        <v>5352454</v>
      </c>
      <c r="U315" s="63">
        <v>5352454</v>
      </c>
      <c r="V315" s="63">
        <v>3614500</v>
      </c>
      <c r="W315" s="27">
        <f t="shared" si="36"/>
        <v>0</v>
      </c>
      <c r="X315" s="74">
        <v>5352454</v>
      </c>
      <c r="Y315" s="69">
        <v>5384568</v>
      </c>
      <c r="Z315" s="69">
        <v>3622000</v>
      </c>
      <c r="AA315" s="40">
        <f t="shared" si="37"/>
        <v>-1.8558135610654777E-2</v>
      </c>
      <c r="AB315" s="26">
        <v>5384568</v>
      </c>
      <c r="AC315" s="14">
        <v>5400721</v>
      </c>
      <c r="AD315" s="14">
        <v>3644000</v>
      </c>
      <c r="AE315" s="15">
        <f t="shared" si="38"/>
        <v>-0.2369062153671104</v>
      </c>
      <c r="AF315" s="27">
        <f t="shared" si="39"/>
        <v>-9.2803039007956032E-3</v>
      </c>
      <c r="AG315" s="77">
        <v>5400721</v>
      </c>
      <c r="AH315" s="78">
        <v>5446627</v>
      </c>
      <c r="AI315" s="79">
        <v>3545500</v>
      </c>
      <c r="AJ315" s="80">
        <v>5446627</v>
      </c>
      <c r="AK315" s="81">
        <v>5466779</v>
      </c>
      <c r="AL315" s="82">
        <v>3720500</v>
      </c>
      <c r="AM315" s="77">
        <v>5466779</v>
      </c>
      <c r="AN315" s="78">
        <v>5466779</v>
      </c>
      <c r="AO315" s="79">
        <v>3774000</v>
      </c>
      <c r="AP315" s="83">
        <v>5466779</v>
      </c>
      <c r="AQ315" s="115">
        <v>5616568</v>
      </c>
      <c r="AR315" s="84">
        <v>3816500</v>
      </c>
      <c r="AS315" s="85">
        <v>5616569</v>
      </c>
      <c r="AT315" s="85">
        <v>6008420</v>
      </c>
      <c r="AU315" s="87">
        <v>3890500</v>
      </c>
      <c r="AV315" s="83">
        <v>6008247</v>
      </c>
      <c r="AW315" s="115">
        <v>6053308</v>
      </c>
      <c r="AX315" s="84">
        <v>3885500</v>
      </c>
      <c r="AY315" s="131">
        <v>6053309</v>
      </c>
      <c r="AZ315" s="86">
        <v>6053309</v>
      </c>
      <c r="BA315" s="88">
        <v>6236777</v>
      </c>
      <c r="BB315" s="83">
        <v>6053309</v>
      </c>
      <c r="BC315" s="115">
        <v>6174375</v>
      </c>
      <c r="BD315" s="84">
        <v>6446029</v>
      </c>
      <c r="BE315" s="131">
        <v>6174375</v>
      </c>
      <c r="BF315" s="86">
        <v>6825580</v>
      </c>
      <c r="BG315" s="88">
        <v>7476784</v>
      </c>
      <c r="BH315" s="83">
        <v>6846909</v>
      </c>
      <c r="BI315" s="115">
        <v>9045116</v>
      </c>
      <c r="BJ315" s="84">
        <v>9045116</v>
      </c>
      <c r="BK315" s="131">
        <v>9046163</v>
      </c>
      <c r="BL315" s="86">
        <v>9046163</v>
      </c>
      <c r="BM315" s="88">
        <v>9030508</v>
      </c>
      <c r="BN315" s="83">
        <v>9076571</v>
      </c>
      <c r="BO315" s="115">
        <v>9258102</v>
      </c>
      <c r="BP315" s="84">
        <v>8515476</v>
      </c>
    </row>
    <row r="316" spans="1:68" x14ac:dyDescent="0.25">
      <c r="A316" s="7" t="s">
        <v>653</v>
      </c>
      <c r="B316" s="4" t="s">
        <v>570</v>
      </c>
      <c r="C316" s="21" t="s">
        <v>654</v>
      </c>
      <c r="D316" s="62">
        <v>5524614</v>
      </c>
      <c r="E316" s="63">
        <v>5786413</v>
      </c>
      <c r="F316" s="63">
        <v>6833610</v>
      </c>
      <c r="G316" s="27">
        <f t="shared" si="32"/>
        <v>0.19999984721114503</v>
      </c>
      <c r="H316" s="68">
        <v>5604695</v>
      </c>
      <c r="I316" s="69">
        <v>6262753</v>
      </c>
      <c r="J316" s="69">
        <v>7359517</v>
      </c>
      <c r="K316" s="45">
        <f t="shared" si="33"/>
        <v>0.35863367164367815</v>
      </c>
      <c r="L316" s="62">
        <v>5604695</v>
      </c>
      <c r="M316" s="63">
        <v>6259944</v>
      </c>
      <c r="N316" s="63">
        <v>9406075</v>
      </c>
      <c r="O316" s="27">
        <f t="shared" si="34"/>
        <v>0.1723713493520774</v>
      </c>
      <c r="P316" s="68">
        <v>5604695</v>
      </c>
      <c r="Q316" s="69">
        <v>6259944</v>
      </c>
      <c r="R316" s="69">
        <v>9410654</v>
      </c>
      <c r="S316" s="45">
        <f t="shared" si="35"/>
        <v>0.17216396708424866</v>
      </c>
      <c r="T316" s="62">
        <v>6259944</v>
      </c>
      <c r="U316" s="63">
        <v>6259944</v>
      </c>
      <c r="V316" s="63">
        <v>10767043</v>
      </c>
      <c r="W316" s="27">
        <f t="shared" si="36"/>
        <v>0</v>
      </c>
      <c r="X316" s="74">
        <v>6259944</v>
      </c>
      <c r="Y316" s="69">
        <v>6338446</v>
      </c>
      <c r="Z316" s="69">
        <v>10877740</v>
      </c>
      <c r="AA316" s="40">
        <f t="shared" si="37"/>
        <v>1.6999884793524878E-2</v>
      </c>
      <c r="AB316" s="26">
        <v>6338355</v>
      </c>
      <c r="AC316" s="14">
        <v>6357370</v>
      </c>
      <c r="AD316" s="14">
        <v>11074922</v>
      </c>
      <c r="AE316" s="15">
        <f t="shared" si="38"/>
        <v>0.15003779970408848</v>
      </c>
      <c r="AF316" s="27">
        <f t="shared" si="39"/>
        <v>4.0145109316515526E-3</v>
      </c>
      <c r="AG316" s="77">
        <v>6357370</v>
      </c>
      <c r="AH316" s="78">
        <v>6550061</v>
      </c>
      <c r="AI316" s="79">
        <v>10828167</v>
      </c>
      <c r="AJ316" s="80">
        <v>6550063</v>
      </c>
      <c r="AK316" s="81">
        <v>6599933</v>
      </c>
      <c r="AL316" s="82">
        <v>11537144</v>
      </c>
      <c r="AM316" s="77">
        <v>6599400</v>
      </c>
      <c r="AN316" s="78">
        <v>6599400</v>
      </c>
      <c r="AO316" s="79">
        <v>11467270</v>
      </c>
      <c r="AP316" s="83">
        <v>6599400</v>
      </c>
      <c r="AQ316" s="115">
        <v>6851141</v>
      </c>
      <c r="AR316" s="84">
        <v>11576670</v>
      </c>
      <c r="AS316" s="85">
        <v>6853763</v>
      </c>
      <c r="AT316" s="85">
        <v>7100868</v>
      </c>
      <c r="AU316" s="87">
        <v>12087535</v>
      </c>
      <c r="AV316" s="83">
        <v>7100985</v>
      </c>
      <c r="AW316" s="115">
        <v>7205000</v>
      </c>
      <c r="AX316" s="84">
        <v>12681354</v>
      </c>
      <c r="AY316" s="131">
        <v>7205900</v>
      </c>
      <c r="AZ316" s="86">
        <v>7205900</v>
      </c>
      <c r="BA316" s="88">
        <v>13498601</v>
      </c>
      <c r="BB316" s="83">
        <v>7205900</v>
      </c>
      <c r="BC316" s="115">
        <v>8725235</v>
      </c>
      <c r="BD316" s="84">
        <v>12993845</v>
      </c>
      <c r="BE316" s="131">
        <v>8752284</v>
      </c>
      <c r="BF316" s="86">
        <v>11724014</v>
      </c>
      <c r="BG316" s="88">
        <v>14695743</v>
      </c>
      <c r="BH316" s="83">
        <v>11690638</v>
      </c>
      <c r="BI316" s="115">
        <v>18623506</v>
      </c>
      <c r="BJ316" s="84">
        <v>18623506</v>
      </c>
      <c r="BK316" s="131">
        <v>18608703</v>
      </c>
      <c r="BL316" s="86">
        <v>20310591</v>
      </c>
      <c r="BM316" s="88">
        <v>20310591</v>
      </c>
      <c r="BN316" s="83">
        <v>20292972</v>
      </c>
      <c r="BO316" s="115">
        <v>21190076</v>
      </c>
      <c r="BP316" s="84">
        <v>21190076</v>
      </c>
    </row>
    <row r="317" spans="1:68" x14ac:dyDescent="0.25">
      <c r="A317" s="7" t="s">
        <v>655</v>
      </c>
      <c r="B317" s="4" t="s">
        <v>570</v>
      </c>
      <c r="C317" s="21" t="s">
        <v>656</v>
      </c>
      <c r="D317" s="62">
        <v>3059443</v>
      </c>
      <c r="E317" s="63">
        <v>3453733</v>
      </c>
      <c r="F317" s="63">
        <v>5030893</v>
      </c>
      <c r="G317" s="27">
        <f t="shared" si="32"/>
        <v>0.2</v>
      </c>
      <c r="H317" s="68">
        <v>3059443</v>
      </c>
      <c r="I317" s="69">
        <v>3698454</v>
      </c>
      <c r="J317" s="69">
        <v>4763474</v>
      </c>
      <c r="K317" s="45">
        <f t="shared" si="33"/>
        <v>0.37499963322263502</v>
      </c>
      <c r="L317" s="62">
        <v>3059443</v>
      </c>
      <c r="M317" s="63">
        <v>3703599</v>
      </c>
      <c r="N317" s="63">
        <v>4801305</v>
      </c>
      <c r="O317" s="27">
        <f t="shared" si="34"/>
        <v>0.36980885971448946</v>
      </c>
      <c r="P317" s="68">
        <v>3059443</v>
      </c>
      <c r="Q317" s="69">
        <v>3703599</v>
      </c>
      <c r="R317" s="69">
        <v>4840515</v>
      </c>
      <c r="S317" s="45">
        <f t="shared" si="35"/>
        <v>0.3616675799743076</v>
      </c>
      <c r="T317" s="62">
        <v>3703599</v>
      </c>
      <c r="U317" s="63">
        <v>3703599</v>
      </c>
      <c r="V317" s="63">
        <v>5184432</v>
      </c>
      <c r="W317" s="27">
        <f t="shared" si="36"/>
        <v>0</v>
      </c>
      <c r="X317" s="74">
        <v>3703599</v>
      </c>
      <c r="Y317" s="69">
        <v>3730982</v>
      </c>
      <c r="Z317" s="69">
        <v>5314379</v>
      </c>
      <c r="AA317" s="40">
        <f t="shared" si="37"/>
        <v>1.6999838587516608E-2</v>
      </c>
      <c r="AB317" s="26">
        <v>3731784</v>
      </c>
      <c r="AC317" s="14">
        <v>3742979</v>
      </c>
      <c r="AD317" s="14">
        <v>6171970</v>
      </c>
      <c r="AE317" s="15">
        <f t="shared" si="38"/>
        <v>0.219608054805629</v>
      </c>
      <c r="AF317" s="27">
        <f t="shared" si="39"/>
        <v>4.5877650310263236E-3</v>
      </c>
      <c r="AG317" s="77">
        <v>3742979</v>
      </c>
      <c r="AH317" s="78">
        <v>3870044</v>
      </c>
      <c r="AI317" s="79">
        <v>6691144</v>
      </c>
      <c r="AJ317" s="80">
        <v>3868025</v>
      </c>
      <c r="AK317" s="81">
        <v>3899932</v>
      </c>
      <c r="AL317" s="82">
        <v>7058740</v>
      </c>
      <c r="AM317" s="77">
        <v>3900217</v>
      </c>
      <c r="AN317" s="78">
        <v>3900217</v>
      </c>
      <c r="AO317" s="79">
        <v>6842894</v>
      </c>
      <c r="AP317" s="83">
        <v>3900217</v>
      </c>
      <c r="AQ317" s="115">
        <v>4079608</v>
      </c>
      <c r="AR317" s="84">
        <v>7425264</v>
      </c>
      <c r="AS317" s="85">
        <v>4084699</v>
      </c>
      <c r="AT317" s="85">
        <v>4257903</v>
      </c>
      <c r="AU317" s="87">
        <v>8104308</v>
      </c>
      <c r="AV317" s="83">
        <v>4257961</v>
      </c>
      <c r="AW317" s="115">
        <v>4332210</v>
      </c>
      <c r="AX317" s="84">
        <v>8242078</v>
      </c>
      <c r="AY317" s="131">
        <v>4332121</v>
      </c>
      <c r="AZ317" s="86">
        <v>4332121</v>
      </c>
      <c r="BA317" s="88">
        <v>9197735</v>
      </c>
      <c r="BB317" s="83">
        <v>4332121</v>
      </c>
      <c r="BC317" s="115">
        <v>5640335</v>
      </c>
      <c r="BD317" s="84">
        <v>9315795</v>
      </c>
      <c r="BE317" s="131">
        <v>5622180</v>
      </c>
      <c r="BF317" s="86">
        <v>7649888</v>
      </c>
      <c r="BG317" s="88">
        <v>9677595</v>
      </c>
      <c r="BH317" s="83">
        <v>7671187</v>
      </c>
      <c r="BI317" s="115">
        <v>10551413</v>
      </c>
      <c r="BJ317" s="84">
        <v>10551413</v>
      </c>
      <c r="BK317" s="131">
        <v>10727242</v>
      </c>
      <c r="BL317" s="86">
        <v>10727242</v>
      </c>
      <c r="BM317" s="88">
        <v>10460457</v>
      </c>
      <c r="BN317" s="83">
        <v>10727242</v>
      </c>
      <c r="BO317" s="115">
        <v>10941786</v>
      </c>
      <c r="BP317" s="84">
        <v>10879887</v>
      </c>
    </row>
    <row r="318" spans="1:68" x14ac:dyDescent="0.25">
      <c r="A318" s="7" t="s">
        <v>657</v>
      </c>
      <c r="B318" s="4" t="s">
        <v>570</v>
      </c>
      <c r="C318" s="21" t="s">
        <v>658</v>
      </c>
      <c r="D318" s="62">
        <v>2236904</v>
      </c>
      <c r="E318" s="63">
        <v>2564490</v>
      </c>
      <c r="F318" s="63">
        <v>3874838</v>
      </c>
      <c r="G318" s="27">
        <f t="shared" si="32"/>
        <v>0.19999951157983167</v>
      </c>
      <c r="H318" s="68">
        <v>2236904</v>
      </c>
      <c r="I318" s="69">
        <v>2881755</v>
      </c>
      <c r="J318" s="69">
        <v>3956508</v>
      </c>
      <c r="K318" s="45">
        <f t="shared" si="33"/>
        <v>0.37499970923538212</v>
      </c>
      <c r="L318" s="62">
        <v>2236904</v>
      </c>
      <c r="M318" s="63">
        <v>2872071</v>
      </c>
      <c r="N318" s="63">
        <v>4049836</v>
      </c>
      <c r="O318" s="27">
        <f t="shared" si="34"/>
        <v>0.35035346058208472</v>
      </c>
      <c r="P318" s="68">
        <v>2236904</v>
      </c>
      <c r="Q318" s="69">
        <v>2872071</v>
      </c>
      <c r="R318" s="69">
        <v>4099335</v>
      </c>
      <c r="S318" s="45">
        <f t="shared" si="35"/>
        <v>0.3410418963172327</v>
      </c>
      <c r="T318" s="62">
        <v>2872071</v>
      </c>
      <c r="U318" s="63">
        <v>2872071</v>
      </c>
      <c r="V318" s="63">
        <v>4261920</v>
      </c>
      <c r="W318" s="27">
        <f t="shared" si="36"/>
        <v>0</v>
      </c>
      <c r="X318" s="74">
        <v>2872071</v>
      </c>
      <c r="Y318" s="69">
        <v>2895653</v>
      </c>
      <c r="Z318" s="69">
        <v>4259290</v>
      </c>
      <c r="AA318" s="40">
        <f t="shared" si="37"/>
        <v>1.6999478813366886E-2</v>
      </c>
      <c r="AB318" s="26">
        <v>2895485</v>
      </c>
      <c r="AC318" s="14">
        <v>2904171</v>
      </c>
      <c r="AD318" s="14">
        <v>4467450</v>
      </c>
      <c r="AE318" s="15">
        <f t="shared" si="38"/>
        <v>0.29914962524870592</v>
      </c>
      <c r="AF318" s="27">
        <f t="shared" si="39"/>
        <v>5.5255683173607555E-3</v>
      </c>
      <c r="AG318" s="77">
        <v>2904171</v>
      </c>
      <c r="AH318" s="78">
        <v>2964216</v>
      </c>
      <c r="AI318" s="79">
        <v>4297327</v>
      </c>
      <c r="AJ318" s="80">
        <v>2962185</v>
      </c>
      <c r="AK318" s="81">
        <v>2974857</v>
      </c>
      <c r="AL318" s="82">
        <v>4229452</v>
      </c>
      <c r="AM318" s="77">
        <v>2974783</v>
      </c>
      <c r="AN318" s="78">
        <v>2974783</v>
      </c>
      <c r="AO318" s="79">
        <v>4150767</v>
      </c>
      <c r="AP318" s="83">
        <v>2974783</v>
      </c>
      <c r="AQ318" s="115">
        <v>3056292</v>
      </c>
      <c r="AR318" s="84">
        <v>4096942</v>
      </c>
      <c r="AS318" s="85">
        <v>3056292</v>
      </c>
      <c r="AT318" s="85">
        <v>3143577</v>
      </c>
      <c r="AU318" s="87">
        <v>4247256</v>
      </c>
      <c r="AV318" s="83">
        <v>3143346</v>
      </c>
      <c r="AW318" s="115">
        <v>3168885</v>
      </c>
      <c r="AX318" s="84">
        <v>4433941</v>
      </c>
      <c r="AY318" s="131">
        <v>3169300</v>
      </c>
      <c r="AZ318" s="86">
        <v>3169300</v>
      </c>
      <c r="BA318" s="88">
        <v>4583831</v>
      </c>
      <c r="BB318" s="83">
        <v>3169300</v>
      </c>
      <c r="BC318" s="115">
        <v>3496528</v>
      </c>
      <c r="BD318" s="84">
        <v>4415886</v>
      </c>
      <c r="BE318" s="131">
        <v>3519853</v>
      </c>
      <c r="BF318" s="86">
        <v>3989370</v>
      </c>
      <c r="BG318" s="88">
        <v>4458886</v>
      </c>
      <c r="BH318" s="83">
        <v>3971004</v>
      </c>
      <c r="BI318" s="115">
        <v>4536660</v>
      </c>
      <c r="BJ318" s="84">
        <v>4536660</v>
      </c>
      <c r="BK318" s="131">
        <v>4508265</v>
      </c>
      <c r="BL318" s="86">
        <v>4508265</v>
      </c>
      <c r="BM318" s="88">
        <v>4471377</v>
      </c>
      <c r="BN318" s="83">
        <v>4508265</v>
      </c>
      <c r="BO318" s="115">
        <v>4598430</v>
      </c>
      <c r="BP318" s="84">
        <v>4579275</v>
      </c>
    </row>
    <row r="319" spans="1:68" x14ac:dyDescent="0.25">
      <c r="A319" s="7" t="s">
        <v>659</v>
      </c>
      <c r="B319" s="4" t="s">
        <v>570</v>
      </c>
      <c r="C319" s="21" t="s">
        <v>660</v>
      </c>
      <c r="D319" s="62">
        <v>2646157</v>
      </c>
      <c r="E319" s="63">
        <v>2725541</v>
      </c>
      <c r="F319" s="63">
        <v>2978249</v>
      </c>
      <c r="G319" s="27">
        <f t="shared" si="32"/>
        <v>0.2390421931272057</v>
      </c>
      <c r="H319" s="68">
        <v>2542154</v>
      </c>
      <c r="I319" s="69">
        <v>2696970</v>
      </c>
      <c r="J319" s="69">
        <v>2767722</v>
      </c>
      <c r="K319" s="45">
        <f t="shared" si="33"/>
        <v>1.2735244519392916</v>
      </c>
      <c r="L319" s="62">
        <v>2542154</v>
      </c>
      <c r="M319" s="63">
        <v>2696970</v>
      </c>
      <c r="N319" s="63">
        <v>2959657</v>
      </c>
      <c r="O319" s="27">
        <f t="shared" si="34"/>
        <v>0.37081410193459685</v>
      </c>
      <c r="P319" s="68">
        <v>2542154</v>
      </c>
      <c r="Q319" s="69">
        <v>2696970</v>
      </c>
      <c r="R319" s="69">
        <v>2952501</v>
      </c>
      <c r="S319" s="45">
        <f t="shared" si="35"/>
        <v>0.37728069170726242</v>
      </c>
      <c r="T319" s="62">
        <v>2696970</v>
      </c>
      <c r="U319" s="63">
        <v>2696970</v>
      </c>
      <c r="V319" s="63">
        <v>4516796</v>
      </c>
      <c r="W319" s="27">
        <f t="shared" si="36"/>
        <v>0</v>
      </c>
      <c r="X319" s="74">
        <v>2696970</v>
      </c>
      <c r="Y319" s="69">
        <v>2728130</v>
      </c>
      <c r="Z319" s="69">
        <v>4529944</v>
      </c>
      <c r="AA319" s="40">
        <f t="shared" si="37"/>
        <v>1.6999695576696668E-2</v>
      </c>
      <c r="AB319" s="26">
        <v>2728278</v>
      </c>
      <c r="AC319" s="14">
        <v>2736462</v>
      </c>
      <c r="AD319" s="14">
        <v>5492953</v>
      </c>
      <c r="AE319" s="15">
        <f t="shared" si="38"/>
        <v>3.1721626698927495E-2</v>
      </c>
      <c r="AF319" s="27">
        <f t="shared" si="39"/>
        <v>2.9602032788664128E-3</v>
      </c>
      <c r="AG319" s="77">
        <v>2736462</v>
      </c>
      <c r="AH319" s="78">
        <v>2804416</v>
      </c>
      <c r="AI319" s="79">
        <v>4313129</v>
      </c>
      <c r="AJ319" s="80">
        <v>2804127</v>
      </c>
      <c r="AK319" s="81">
        <v>2817432</v>
      </c>
      <c r="AL319" s="82">
        <v>4134697</v>
      </c>
      <c r="AM319" s="77">
        <v>2817393</v>
      </c>
      <c r="AN319" s="78">
        <v>2817393</v>
      </c>
      <c r="AO319" s="79">
        <v>3353790</v>
      </c>
      <c r="AP319" s="83">
        <v>2817393</v>
      </c>
      <c r="AQ319" s="115">
        <v>2894702</v>
      </c>
      <c r="AR319" s="84">
        <v>4404862</v>
      </c>
      <c r="AS319" s="85">
        <v>2894702</v>
      </c>
      <c r="AT319" s="85">
        <v>2949701</v>
      </c>
      <c r="AU319" s="87">
        <v>4419696</v>
      </c>
      <c r="AV319" s="83">
        <v>2949701</v>
      </c>
      <c r="AW319" s="115">
        <v>2977638</v>
      </c>
      <c r="AX319" s="84">
        <v>4437096</v>
      </c>
      <c r="AY319" s="131">
        <v>2977778</v>
      </c>
      <c r="AZ319" s="86">
        <v>2977778</v>
      </c>
      <c r="BA319" s="88">
        <v>4326127</v>
      </c>
      <c r="BB319" s="83">
        <v>2977778</v>
      </c>
      <c r="BC319" s="115">
        <v>3215847</v>
      </c>
      <c r="BD319" s="84">
        <v>3884711</v>
      </c>
      <c r="BE319" s="131">
        <v>3218904</v>
      </c>
      <c r="BF319" s="86">
        <v>3673867</v>
      </c>
      <c r="BG319" s="88">
        <v>4128829</v>
      </c>
      <c r="BH319" s="83">
        <v>3668508</v>
      </c>
      <c r="BI319" s="115">
        <v>5727910</v>
      </c>
      <c r="BJ319" s="84">
        <v>5727910</v>
      </c>
      <c r="BK319" s="131">
        <v>5739934</v>
      </c>
      <c r="BL319" s="86">
        <v>5964843</v>
      </c>
      <c r="BM319" s="88">
        <v>5964843</v>
      </c>
      <c r="BN319" s="83">
        <v>5955367</v>
      </c>
      <c r="BO319" s="115">
        <v>6514740</v>
      </c>
      <c r="BP319" s="84">
        <v>6514740</v>
      </c>
    </row>
    <row r="320" spans="1:68" x14ac:dyDescent="0.25">
      <c r="A320" s="7" t="s">
        <v>661</v>
      </c>
      <c r="B320" s="4" t="s">
        <v>570</v>
      </c>
      <c r="C320" s="21" t="s">
        <v>662</v>
      </c>
      <c r="D320" s="62">
        <v>6047675</v>
      </c>
      <c r="E320" s="63">
        <v>6827905</v>
      </c>
      <c r="F320" s="63">
        <v>9948825</v>
      </c>
      <c r="G320" s="27">
        <f t="shared" si="32"/>
        <v>0.2</v>
      </c>
      <c r="H320" s="68">
        <v>6047675</v>
      </c>
      <c r="I320" s="69">
        <v>7396373</v>
      </c>
      <c r="J320" s="69">
        <v>9644204</v>
      </c>
      <c r="K320" s="45">
        <f t="shared" si="33"/>
        <v>0.3749998957328024</v>
      </c>
      <c r="L320" s="62">
        <v>6047675</v>
      </c>
      <c r="M320" s="63">
        <v>7390762</v>
      </c>
      <c r="N320" s="63">
        <v>10131472</v>
      </c>
      <c r="O320" s="27">
        <f t="shared" si="34"/>
        <v>0.32888192042846398</v>
      </c>
      <c r="P320" s="68">
        <v>6047675</v>
      </c>
      <c r="Q320" s="69">
        <v>7390762</v>
      </c>
      <c r="R320" s="69">
        <v>10197795</v>
      </c>
      <c r="S320" s="45">
        <f t="shared" si="35"/>
        <v>0.32362606382466047</v>
      </c>
      <c r="T320" s="62">
        <v>7390762</v>
      </c>
      <c r="U320" s="63">
        <v>7390762</v>
      </c>
      <c r="V320" s="63">
        <v>13091719</v>
      </c>
      <c r="W320" s="27">
        <f t="shared" si="36"/>
        <v>0</v>
      </c>
      <c r="X320" s="74">
        <v>7390762</v>
      </c>
      <c r="Y320" s="69">
        <v>7491613</v>
      </c>
      <c r="Z320" s="69">
        <v>13323220</v>
      </c>
      <c r="AA320" s="40">
        <f t="shared" si="37"/>
        <v>1.6999867508543678E-2</v>
      </c>
      <c r="AB320" s="26">
        <v>7491424</v>
      </c>
      <c r="AC320" s="14">
        <v>7513898</v>
      </c>
      <c r="AD320" s="14">
        <v>12660282</v>
      </c>
      <c r="AE320" s="15">
        <f t="shared" si="38"/>
        <v>0.22173145931702881</v>
      </c>
      <c r="AF320" s="27">
        <f t="shared" si="39"/>
        <v>4.347962354547175E-3</v>
      </c>
      <c r="AG320" s="77">
        <v>7513898</v>
      </c>
      <c r="AH320" s="78">
        <v>7738731</v>
      </c>
      <c r="AI320" s="79">
        <v>12730461</v>
      </c>
      <c r="AJ320" s="80">
        <v>7738131</v>
      </c>
      <c r="AK320" s="81">
        <v>7777035</v>
      </c>
      <c r="AL320" s="82">
        <v>11628623</v>
      </c>
      <c r="AM320" s="77">
        <v>7777005</v>
      </c>
      <c r="AN320" s="78">
        <v>7777005</v>
      </c>
      <c r="AO320" s="79">
        <v>12121628</v>
      </c>
      <c r="AP320" s="83">
        <v>7777005</v>
      </c>
      <c r="AQ320" s="115">
        <v>8004693</v>
      </c>
      <c r="AR320" s="84">
        <v>12427527</v>
      </c>
      <c r="AS320" s="85">
        <v>8006838</v>
      </c>
      <c r="AT320" s="85">
        <v>8401773</v>
      </c>
      <c r="AU320" s="87">
        <v>13912639</v>
      </c>
      <c r="AV320" s="83">
        <v>8401947</v>
      </c>
      <c r="AW320" s="115">
        <v>8527805</v>
      </c>
      <c r="AX320" s="84">
        <v>15130748</v>
      </c>
      <c r="AY320" s="131">
        <v>8527586</v>
      </c>
      <c r="AZ320" s="86">
        <v>8527586</v>
      </c>
      <c r="BA320" s="88">
        <v>16285370</v>
      </c>
      <c r="BB320" s="83">
        <v>8527586</v>
      </c>
      <c r="BC320" s="115">
        <v>10591118</v>
      </c>
      <c r="BD320" s="84">
        <v>16388661</v>
      </c>
      <c r="BE320" s="131">
        <v>10626284</v>
      </c>
      <c r="BF320" s="86">
        <v>15091812</v>
      </c>
      <c r="BG320" s="88">
        <v>19557340</v>
      </c>
      <c r="BH320" s="83">
        <v>15056929</v>
      </c>
      <c r="BI320" s="115">
        <v>22990968</v>
      </c>
      <c r="BJ320" s="84">
        <v>22990968</v>
      </c>
      <c r="BK320" s="131">
        <v>23012357</v>
      </c>
      <c r="BL320" s="86">
        <v>23012357</v>
      </c>
      <c r="BM320" s="88">
        <v>22759719</v>
      </c>
      <c r="BN320" s="83">
        <v>23012357</v>
      </c>
      <c r="BO320" s="115">
        <v>24010502</v>
      </c>
      <c r="BP320" s="84">
        <v>24010502</v>
      </c>
    </row>
    <row r="321" spans="1:68" x14ac:dyDescent="0.25">
      <c r="A321" s="7" t="s">
        <v>663</v>
      </c>
      <c r="B321" s="4" t="s">
        <v>570</v>
      </c>
      <c r="C321" s="21" t="s">
        <v>664</v>
      </c>
      <c r="D321" s="62">
        <v>2234610</v>
      </c>
      <c r="E321" s="63">
        <v>2301648</v>
      </c>
      <c r="F321" s="63">
        <v>2515053</v>
      </c>
      <c r="G321" s="27">
        <f t="shared" si="32"/>
        <v>0.2390432280356436</v>
      </c>
      <c r="H321" s="68">
        <v>2234610</v>
      </c>
      <c r="I321" s="69">
        <v>2370697</v>
      </c>
      <c r="J321" s="69">
        <v>1368000</v>
      </c>
      <c r="K321" s="45">
        <f t="shared" si="33"/>
        <v>-0.15703372912844302</v>
      </c>
      <c r="L321" s="62">
        <v>2234610</v>
      </c>
      <c r="M321" s="63">
        <v>2370697</v>
      </c>
      <c r="N321" s="63">
        <v>1346000</v>
      </c>
      <c r="O321" s="27">
        <f t="shared" si="34"/>
        <v>-0.15314592453382248</v>
      </c>
      <c r="P321" s="68">
        <v>2234610</v>
      </c>
      <c r="Q321" s="69">
        <v>2370697</v>
      </c>
      <c r="R321" s="69">
        <v>1315000</v>
      </c>
      <c r="S321" s="45">
        <f t="shared" si="35"/>
        <v>-0.14798338426071922</v>
      </c>
      <c r="T321" s="62">
        <v>2370697</v>
      </c>
      <c r="U321" s="63">
        <v>2370697</v>
      </c>
      <c r="V321" s="63">
        <v>1269500</v>
      </c>
      <c r="W321" s="27">
        <f t="shared" si="36"/>
        <v>0</v>
      </c>
      <c r="X321" s="74">
        <v>2370697</v>
      </c>
      <c r="Y321" s="69">
        <v>2384921</v>
      </c>
      <c r="Z321" s="69">
        <v>1262000</v>
      </c>
      <c r="AA321" s="40">
        <f t="shared" si="37"/>
        <v>-1.2829474599462251E-2</v>
      </c>
      <c r="AB321" s="26">
        <v>2384921</v>
      </c>
      <c r="AC321" s="14">
        <v>2392075</v>
      </c>
      <c r="AD321" s="14">
        <v>1275500</v>
      </c>
      <c r="AE321" s="15">
        <f t="shared" si="38"/>
        <v>-0.16417824858462532</v>
      </c>
      <c r="AF321" s="27">
        <f t="shared" si="39"/>
        <v>-6.4484086744346827E-3</v>
      </c>
      <c r="AG321" s="77">
        <v>2392075</v>
      </c>
      <c r="AH321" s="78">
        <v>2412407</v>
      </c>
      <c r="AI321" s="79">
        <v>1274500</v>
      </c>
      <c r="AJ321" s="80">
        <v>2412407</v>
      </c>
      <c r="AK321" s="81">
        <v>2421332</v>
      </c>
      <c r="AL321" s="82">
        <v>1287500</v>
      </c>
      <c r="AM321" s="77">
        <v>2421332</v>
      </c>
      <c r="AN321" s="78">
        <v>2421332</v>
      </c>
      <c r="AO321" s="79">
        <v>1256500</v>
      </c>
      <c r="AP321" s="83">
        <v>2421332</v>
      </c>
      <c r="AQ321" s="115">
        <v>2487676</v>
      </c>
      <c r="AR321" s="84">
        <v>1224500</v>
      </c>
      <c r="AS321" s="85">
        <v>2487676</v>
      </c>
      <c r="AT321" s="85">
        <v>2614375</v>
      </c>
      <c r="AU321" s="87">
        <v>1248000</v>
      </c>
      <c r="AV321" s="83">
        <v>2614087</v>
      </c>
      <c r="AW321" s="115">
        <v>2633692</v>
      </c>
      <c r="AX321" s="84">
        <v>1236500</v>
      </c>
      <c r="AY321" s="131">
        <v>2633693</v>
      </c>
      <c r="AZ321" s="86">
        <v>2633693</v>
      </c>
      <c r="BA321" s="88">
        <v>1234500</v>
      </c>
      <c r="BB321" s="83">
        <v>2633693</v>
      </c>
      <c r="BC321" s="115">
        <v>2686366</v>
      </c>
      <c r="BD321" s="84">
        <v>1197500</v>
      </c>
      <c r="BE321" s="131">
        <v>2686366</v>
      </c>
      <c r="BF321" s="86">
        <v>2766956</v>
      </c>
      <c r="BG321" s="88">
        <v>1171000</v>
      </c>
      <c r="BH321" s="83">
        <v>2766956</v>
      </c>
      <c r="BI321" s="115">
        <v>2849964</v>
      </c>
      <c r="BJ321" s="84">
        <v>1160000</v>
      </c>
      <c r="BK321" s="131">
        <v>2849964</v>
      </c>
      <c r="BL321" s="86">
        <v>2849964</v>
      </c>
      <c r="BM321" s="88">
        <v>1152500</v>
      </c>
      <c r="BN321" s="83">
        <v>2849964</v>
      </c>
      <c r="BO321" s="115">
        <v>2906963</v>
      </c>
      <c r="BP321" s="84">
        <v>1134000</v>
      </c>
    </row>
    <row r="322" spans="1:68" x14ac:dyDescent="0.25">
      <c r="A322" s="7" t="s">
        <v>665</v>
      </c>
      <c r="B322" s="4" t="s">
        <v>570</v>
      </c>
      <c r="C322" s="21" t="s">
        <v>666</v>
      </c>
      <c r="D322" s="62">
        <v>9188736</v>
      </c>
      <c r="E322" s="63">
        <v>9914598</v>
      </c>
      <c r="F322" s="63">
        <v>12818046</v>
      </c>
      <c r="G322" s="27">
        <f t="shared" si="32"/>
        <v>0.2</v>
      </c>
      <c r="H322" s="68">
        <v>9065658</v>
      </c>
      <c r="I322" s="69">
        <v>10451367</v>
      </c>
      <c r="J322" s="69">
        <v>12760883</v>
      </c>
      <c r="K322" s="45">
        <f t="shared" si="33"/>
        <v>0.38792048591505335</v>
      </c>
      <c r="L322" s="62">
        <v>9065658</v>
      </c>
      <c r="M322" s="63">
        <v>10459196</v>
      </c>
      <c r="N322" s="63">
        <v>13787035</v>
      </c>
      <c r="O322" s="27">
        <f t="shared" si="34"/>
        <v>0.29515499397739259</v>
      </c>
      <c r="P322" s="68">
        <v>9065658</v>
      </c>
      <c r="Q322" s="69">
        <v>10459196</v>
      </c>
      <c r="R322" s="69">
        <v>13773496</v>
      </c>
      <c r="S322" s="45">
        <f t="shared" si="35"/>
        <v>0.29600381321532304</v>
      </c>
      <c r="T322" s="62">
        <v>10459196</v>
      </c>
      <c r="U322" s="63">
        <v>10459196</v>
      </c>
      <c r="V322" s="63">
        <v>14831975</v>
      </c>
      <c r="W322" s="27">
        <f t="shared" si="36"/>
        <v>0</v>
      </c>
      <c r="X322" s="74">
        <v>10459196</v>
      </c>
      <c r="Y322" s="69">
        <v>10534442</v>
      </c>
      <c r="Z322" s="69">
        <v>14885463</v>
      </c>
      <c r="AA322" s="40">
        <f t="shared" si="37"/>
        <v>1.699987822695739E-2</v>
      </c>
      <c r="AB322" s="26">
        <v>10534486</v>
      </c>
      <c r="AC322" s="14">
        <v>10566089</v>
      </c>
      <c r="AD322" s="14">
        <v>15444445</v>
      </c>
      <c r="AE322" s="15">
        <f t="shared" si="38"/>
        <v>0.22017536301640631</v>
      </c>
      <c r="AF322" s="27">
        <f t="shared" si="39"/>
        <v>6.4365099586371289E-3</v>
      </c>
      <c r="AG322" s="77">
        <v>10566089</v>
      </c>
      <c r="AH322" s="78">
        <v>10739588</v>
      </c>
      <c r="AI322" s="79">
        <v>14591597</v>
      </c>
      <c r="AJ322" s="80">
        <v>10740508</v>
      </c>
      <c r="AK322" s="81">
        <v>10780247</v>
      </c>
      <c r="AL322" s="82">
        <v>14591676</v>
      </c>
      <c r="AM322" s="77">
        <v>10780247</v>
      </c>
      <c r="AN322" s="78">
        <v>10780247</v>
      </c>
      <c r="AO322" s="79">
        <v>15900076</v>
      </c>
      <c r="AP322" s="83">
        <v>10780247</v>
      </c>
      <c r="AQ322" s="115">
        <v>11075625</v>
      </c>
      <c r="AR322" s="84">
        <v>16149870</v>
      </c>
      <c r="AS322" s="85">
        <v>11075626</v>
      </c>
      <c r="AT322" s="85">
        <v>11286062</v>
      </c>
      <c r="AU322" s="87">
        <v>16476382</v>
      </c>
      <c r="AV322" s="83">
        <v>11286063</v>
      </c>
      <c r="AW322" s="115">
        <v>11408044</v>
      </c>
      <c r="AX322" s="84">
        <v>17760380</v>
      </c>
      <c r="AY322" s="131">
        <v>11408701</v>
      </c>
      <c r="AZ322" s="86">
        <v>11408701</v>
      </c>
      <c r="BA322" s="88">
        <v>18765884</v>
      </c>
      <c r="BB322" s="83">
        <v>11408701</v>
      </c>
      <c r="BC322" s="115">
        <v>13347953</v>
      </c>
      <c r="BD322" s="84">
        <v>18796331</v>
      </c>
      <c r="BE322" s="131">
        <v>13386434</v>
      </c>
      <c r="BF322" s="86">
        <v>17388171</v>
      </c>
      <c r="BG322" s="88">
        <v>21389908</v>
      </c>
      <c r="BH322" s="83">
        <v>17427065</v>
      </c>
      <c r="BI322" s="115">
        <v>25755099</v>
      </c>
      <c r="BJ322" s="84">
        <v>25755099</v>
      </c>
      <c r="BK322" s="131">
        <v>25792844</v>
      </c>
      <c r="BL322" s="86">
        <v>27702044</v>
      </c>
      <c r="BM322" s="88">
        <v>27702044</v>
      </c>
      <c r="BN322" s="83">
        <v>27627324</v>
      </c>
      <c r="BO322" s="115">
        <v>30211561</v>
      </c>
      <c r="BP322" s="84">
        <v>30211561</v>
      </c>
    </row>
    <row r="323" spans="1:68" x14ac:dyDescent="0.25">
      <c r="A323" s="7" t="s">
        <v>667</v>
      </c>
      <c r="B323" s="4" t="s">
        <v>570</v>
      </c>
      <c r="C323" s="21" t="s">
        <v>668</v>
      </c>
      <c r="D323" s="62">
        <v>1503318</v>
      </c>
      <c r="E323" s="63">
        <v>1548417</v>
      </c>
      <c r="F323" s="63">
        <v>1691984</v>
      </c>
      <c r="G323" s="27">
        <f t="shared" si="32"/>
        <v>0.23904148071194598</v>
      </c>
      <c r="H323" s="68">
        <v>1496809</v>
      </c>
      <c r="I323" s="69">
        <v>1587964</v>
      </c>
      <c r="J323" s="69">
        <v>894500</v>
      </c>
      <c r="K323" s="45">
        <f t="shared" si="33"/>
        <v>-0.14972454822295003</v>
      </c>
      <c r="L323" s="62">
        <v>1496809</v>
      </c>
      <c r="M323" s="63">
        <v>1587964</v>
      </c>
      <c r="N323" s="63">
        <v>897000</v>
      </c>
      <c r="O323" s="27">
        <f t="shared" si="34"/>
        <v>-0.15197337819205781</v>
      </c>
      <c r="P323" s="68">
        <v>1496809</v>
      </c>
      <c r="Q323" s="69">
        <v>1587964</v>
      </c>
      <c r="R323" s="69">
        <v>892000</v>
      </c>
      <c r="S323" s="45">
        <f t="shared" si="35"/>
        <v>-0.15071700321919812</v>
      </c>
      <c r="T323" s="62">
        <v>1587964</v>
      </c>
      <c r="U323" s="63">
        <v>1587964</v>
      </c>
      <c r="V323" s="63">
        <v>903000</v>
      </c>
      <c r="W323" s="27">
        <f t="shared" si="36"/>
        <v>0</v>
      </c>
      <c r="X323" s="74">
        <v>1587964</v>
      </c>
      <c r="Y323" s="69">
        <v>1597491</v>
      </c>
      <c r="Z323" s="69">
        <v>899500</v>
      </c>
      <c r="AA323" s="40">
        <f t="shared" si="37"/>
        <v>-1.3838051081828534E-2</v>
      </c>
      <c r="AB323" s="26">
        <v>1597491</v>
      </c>
      <c r="AC323" s="14">
        <v>1602283</v>
      </c>
      <c r="AD323" s="14">
        <v>902500</v>
      </c>
      <c r="AE323" s="15">
        <f t="shared" si="38"/>
        <v>-0.16471710235046219</v>
      </c>
      <c r="AF323" s="27">
        <f t="shared" si="39"/>
        <v>-6.8950533172372017E-3</v>
      </c>
      <c r="AG323" s="77">
        <v>1602283</v>
      </c>
      <c r="AH323" s="78">
        <v>1615902</v>
      </c>
      <c r="AI323" s="79">
        <v>909500</v>
      </c>
      <c r="AJ323" s="80">
        <v>1615902</v>
      </c>
      <c r="AK323" s="81">
        <v>1621880</v>
      </c>
      <c r="AL323" s="82">
        <v>890000</v>
      </c>
      <c r="AM323" s="77">
        <v>1621880</v>
      </c>
      <c r="AN323" s="78">
        <v>1621880</v>
      </c>
      <c r="AO323" s="79">
        <v>877000</v>
      </c>
      <c r="AP323" s="83">
        <v>1621880</v>
      </c>
      <c r="AQ323" s="115">
        <v>1666319</v>
      </c>
      <c r="AR323" s="84">
        <v>904500</v>
      </c>
      <c r="AS323" s="85">
        <v>1666320</v>
      </c>
      <c r="AT323" s="85">
        <v>1760310</v>
      </c>
      <c r="AU323" s="87">
        <v>921000</v>
      </c>
      <c r="AV323" s="83">
        <v>1760368</v>
      </c>
      <c r="AW323" s="115">
        <v>1773570</v>
      </c>
      <c r="AX323" s="84">
        <v>908000</v>
      </c>
      <c r="AY323" s="131">
        <v>1773571</v>
      </c>
      <c r="AZ323" s="86">
        <v>1773571</v>
      </c>
      <c r="BA323" s="88">
        <v>926000</v>
      </c>
      <c r="BB323" s="83">
        <v>1773571</v>
      </c>
      <c r="BC323" s="115">
        <v>1809042</v>
      </c>
      <c r="BD323" s="84">
        <v>917000</v>
      </c>
      <c r="BE323" s="131">
        <v>1809042</v>
      </c>
      <c r="BF323" s="86">
        <v>1863313</v>
      </c>
      <c r="BG323" s="88">
        <v>891500</v>
      </c>
      <c r="BH323" s="83">
        <v>1863313</v>
      </c>
      <c r="BI323" s="115">
        <v>1919212</v>
      </c>
      <c r="BJ323" s="84">
        <v>854000</v>
      </c>
      <c r="BK323" s="131">
        <v>1919212</v>
      </c>
      <c r="BL323" s="86">
        <v>1919212</v>
      </c>
      <c r="BM323" s="88">
        <v>847000</v>
      </c>
      <c r="BN323" s="83">
        <v>1919212</v>
      </c>
      <c r="BO323" s="115">
        <v>1957596</v>
      </c>
      <c r="BP323" s="84">
        <v>834500</v>
      </c>
    </row>
    <row r="324" spans="1:68" x14ac:dyDescent="0.25">
      <c r="A324" s="7" t="s">
        <v>669</v>
      </c>
      <c r="B324" s="4" t="s">
        <v>570</v>
      </c>
      <c r="C324" s="21" t="s">
        <v>670</v>
      </c>
      <c r="D324" s="62">
        <v>2917391</v>
      </c>
      <c r="E324" s="63">
        <v>3004912</v>
      </c>
      <c r="F324" s="63">
        <v>3283523</v>
      </c>
      <c r="G324" s="27">
        <f t="shared" si="32"/>
        <v>0.23904220335835163</v>
      </c>
      <c r="H324" s="68">
        <v>2913255</v>
      </c>
      <c r="I324" s="69">
        <v>3090671</v>
      </c>
      <c r="J324" s="69">
        <v>1940000</v>
      </c>
      <c r="K324" s="45">
        <f t="shared" si="33"/>
        <v>-0.18151998534874988</v>
      </c>
      <c r="L324" s="62">
        <v>2913255</v>
      </c>
      <c r="M324" s="63">
        <v>3090671</v>
      </c>
      <c r="N324" s="63">
        <v>1897500</v>
      </c>
      <c r="O324" s="27">
        <f t="shared" si="34"/>
        <v>-0.17466416606366691</v>
      </c>
      <c r="P324" s="68">
        <v>2913255</v>
      </c>
      <c r="Q324" s="69">
        <v>3090671</v>
      </c>
      <c r="R324" s="69">
        <v>1893500</v>
      </c>
      <c r="S324" s="45">
        <f t="shared" si="35"/>
        <v>-0.17397904398605549</v>
      </c>
      <c r="T324" s="62">
        <v>3090671</v>
      </c>
      <c r="U324" s="63">
        <v>3090671</v>
      </c>
      <c r="V324" s="63">
        <v>1758500</v>
      </c>
      <c r="W324" s="27">
        <f t="shared" si="36"/>
        <v>0</v>
      </c>
      <c r="X324" s="74">
        <v>3090671</v>
      </c>
      <c r="Y324" s="69">
        <v>3109215</v>
      </c>
      <c r="Z324" s="69">
        <v>1760500</v>
      </c>
      <c r="AA324" s="40">
        <f t="shared" si="37"/>
        <v>-1.3941064720250253E-2</v>
      </c>
      <c r="AB324" s="26">
        <v>3109215</v>
      </c>
      <c r="AC324" s="14">
        <v>3118542</v>
      </c>
      <c r="AD324" s="14">
        <v>2344955</v>
      </c>
      <c r="AE324" s="15">
        <f t="shared" si="38"/>
        <v>-0.35139474107149093</v>
      </c>
      <c r="AF324" s="27">
        <f t="shared" si="39"/>
        <v>-1.2203962002459896E-2</v>
      </c>
      <c r="AG324" s="77">
        <v>3118542</v>
      </c>
      <c r="AH324" s="78">
        <v>3145049</v>
      </c>
      <c r="AI324" s="79">
        <v>2386767</v>
      </c>
      <c r="AJ324" s="80">
        <v>3145049</v>
      </c>
      <c r="AK324" s="81">
        <v>3156685</v>
      </c>
      <c r="AL324" s="82">
        <v>1982862</v>
      </c>
      <c r="AM324" s="77">
        <v>3156685</v>
      </c>
      <c r="AN324" s="78">
        <v>3156685</v>
      </c>
      <c r="AO324" s="79">
        <v>2068386</v>
      </c>
      <c r="AP324" s="83">
        <v>3156685</v>
      </c>
      <c r="AQ324" s="115">
        <v>3243178</v>
      </c>
      <c r="AR324" s="84">
        <v>2230035</v>
      </c>
      <c r="AS324" s="85">
        <v>3243178</v>
      </c>
      <c r="AT324" s="85">
        <v>3425846</v>
      </c>
      <c r="AU324" s="87">
        <v>2024403</v>
      </c>
      <c r="AV324" s="83">
        <v>3425846</v>
      </c>
      <c r="AW324" s="115">
        <v>3451539</v>
      </c>
      <c r="AX324" s="84">
        <v>1805180</v>
      </c>
      <c r="AY324" s="131">
        <v>3451540</v>
      </c>
      <c r="AZ324" s="86">
        <v>3451540</v>
      </c>
      <c r="BA324" s="88">
        <v>3627245</v>
      </c>
      <c r="BB324" s="83">
        <v>3451540</v>
      </c>
      <c r="BC324" s="115">
        <v>3697258</v>
      </c>
      <c r="BD324" s="84">
        <v>4012843</v>
      </c>
      <c r="BE324" s="131">
        <v>3705064</v>
      </c>
      <c r="BF324" s="86">
        <v>4197783</v>
      </c>
      <c r="BG324" s="88">
        <v>4690502</v>
      </c>
      <c r="BH324" s="83">
        <v>4198262</v>
      </c>
      <c r="BI324" s="115">
        <v>6753158</v>
      </c>
      <c r="BJ324" s="84">
        <v>6753158</v>
      </c>
      <c r="BK324" s="131">
        <v>6717794</v>
      </c>
      <c r="BL324" s="86">
        <v>6730401</v>
      </c>
      <c r="BM324" s="88">
        <v>6730401</v>
      </c>
      <c r="BN324" s="83">
        <v>6722655</v>
      </c>
      <c r="BO324" s="115">
        <v>7287282</v>
      </c>
      <c r="BP324" s="84">
        <v>7287282</v>
      </c>
    </row>
    <row r="325" spans="1:68" x14ac:dyDescent="0.25">
      <c r="A325" s="7" t="s">
        <v>671</v>
      </c>
      <c r="B325" s="4" t="s">
        <v>570</v>
      </c>
      <c r="C325" s="21" t="s">
        <v>672</v>
      </c>
      <c r="D325" s="62">
        <v>7784489</v>
      </c>
      <c r="E325" s="63">
        <v>9406260</v>
      </c>
      <c r="F325" s="63">
        <v>15893344</v>
      </c>
      <c r="G325" s="27">
        <f t="shared" si="32"/>
        <v>0.2</v>
      </c>
      <c r="H325" s="68">
        <v>7719116</v>
      </c>
      <c r="I325" s="69">
        <v>10675055</v>
      </c>
      <c r="J325" s="69">
        <v>15601620</v>
      </c>
      <c r="K325" s="45">
        <f t="shared" si="33"/>
        <v>0.37813604505284609</v>
      </c>
      <c r="L325" s="62">
        <v>7719116</v>
      </c>
      <c r="M325" s="63">
        <v>10676941</v>
      </c>
      <c r="N325" s="63">
        <v>16337737</v>
      </c>
      <c r="O325" s="27">
        <f t="shared" si="34"/>
        <v>0.34319005325794</v>
      </c>
      <c r="P325" s="68">
        <v>7719116</v>
      </c>
      <c r="Q325" s="69">
        <v>10676941</v>
      </c>
      <c r="R325" s="69">
        <v>16293373</v>
      </c>
      <c r="S325" s="45">
        <f t="shared" si="35"/>
        <v>0.34496575038513544</v>
      </c>
      <c r="T325" s="62">
        <v>10676941</v>
      </c>
      <c r="U325" s="63">
        <v>10676941</v>
      </c>
      <c r="V325" s="63">
        <v>17756146</v>
      </c>
      <c r="W325" s="27">
        <f t="shared" si="36"/>
        <v>0</v>
      </c>
      <c r="X325" s="74">
        <v>10676941</v>
      </c>
      <c r="Y325" s="69">
        <v>10795650</v>
      </c>
      <c r="Z325" s="69">
        <v>17659876</v>
      </c>
      <c r="AA325" s="40">
        <f t="shared" si="37"/>
        <v>1.6999871830397962E-2</v>
      </c>
      <c r="AB325" s="26">
        <v>10796236</v>
      </c>
      <c r="AC325" s="14">
        <v>10828624</v>
      </c>
      <c r="AD325" s="14">
        <v>18148388</v>
      </c>
      <c r="AE325" s="15">
        <f t="shared" si="38"/>
        <v>0.29372488095455196</v>
      </c>
      <c r="AF325" s="27">
        <f t="shared" si="39"/>
        <v>4.4052408056851925E-3</v>
      </c>
      <c r="AG325" s="77">
        <v>10828624</v>
      </c>
      <c r="AH325" s="78">
        <v>11151241</v>
      </c>
      <c r="AI325" s="79">
        <v>18313945</v>
      </c>
      <c r="AJ325" s="80">
        <v>11150736</v>
      </c>
      <c r="AK325" s="81">
        <v>11231166</v>
      </c>
      <c r="AL325" s="82">
        <v>19193816</v>
      </c>
      <c r="AM325" s="77">
        <v>11230800</v>
      </c>
      <c r="AN325" s="78">
        <v>11230800</v>
      </c>
      <c r="AO325" s="79">
        <v>19583641</v>
      </c>
      <c r="AP325" s="83">
        <v>11230800</v>
      </c>
      <c r="AQ325" s="115">
        <v>11785932</v>
      </c>
      <c r="AR325" s="84">
        <v>21788719</v>
      </c>
      <c r="AS325" s="85">
        <v>11795600</v>
      </c>
      <c r="AT325" s="85">
        <v>12130889</v>
      </c>
      <c r="AU325" s="87">
        <v>20568501</v>
      </c>
      <c r="AV325" s="83">
        <v>12130831</v>
      </c>
      <c r="AW325" s="115">
        <v>12429951</v>
      </c>
      <c r="AX325" s="84">
        <v>24733479</v>
      </c>
      <c r="AY325" s="131">
        <v>12362994</v>
      </c>
      <c r="AZ325" s="86">
        <v>12362994</v>
      </c>
      <c r="BA325" s="88">
        <v>25673724</v>
      </c>
      <c r="BB325" s="83">
        <v>12362994</v>
      </c>
      <c r="BC325" s="115">
        <v>15826374</v>
      </c>
      <c r="BD325" s="84">
        <v>25556823</v>
      </c>
      <c r="BE325" s="131">
        <v>15896122</v>
      </c>
      <c r="BF325" s="86">
        <v>21736240</v>
      </c>
      <c r="BG325" s="88">
        <v>27576357</v>
      </c>
      <c r="BH325" s="83">
        <v>21799300</v>
      </c>
      <c r="BI325" s="115">
        <v>30911771</v>
      </c>
      <c r="BJ325" s="84">
        <v>30911771</v>
      </c>
      <c r="BK325" s="131">
        <v>31074497</v>
      </c>
      <c r="BL325" s="86">
        <v>31982036</v>
      </c>
      <c r="BM325" s="88">
        <v>31982036</v>
      </c>
      <c r="BN325" s="83">
        <v>31792036</v>
      </c>
      <c r="BO325" s="115">
        <v>34195441</v>
      </c>
      <c r="BP325" s="84">
        <v>34195441</v>
      </c>
    </row>
    <row r="326" spans="1:68" x14ac:dyDescent="0.25">
      <c r="A326" s="7" t="s">
        <v>673</v>
      </c>
      <c r="B326" s="4" t="s">
        <v>570</v>
      </c>
      <c r="C326" s="21" t="s">
        <v>674</v>
      </c>
      <c r="D326" s="62">
        <v>9838993</v>
      </c>
      <c r="E326" s="63">
        <v>10527217</v>
      </c>
      <c r="F326" s="63">
        <v>13280117</v>
      </c>
      <c r="G326" s="27">
        <f t="shared" si="32"/>
        <v>0.19999976751782267</v>
      </c>
      <c r="H326" s="68">
        <v>9938444</v>
      </c>
      <c r="I326" s="69">
        <v>11165111</v>
      </c>
      <c r="J326" s="69">
        <v>13209557</v>
      </c>
      <c r="K326" s="45">
        <f t="shared" si="33"/>
        <v>0.36393523457795196</v>
      </c>
      <c r="L326" s="62">
        <v>9938444</v>
      </c>
      <c r="M326" s="63">
        <v>11226269</v>
      </c>
      <c r="N326" s="63">
        <v>14733700</v>
      </c>
      <c r="O326" s="27">
        <f t="shared" si="34"/>
        <v>0.26856230407719628</v>
      </c>
      <c r="P326" s="68">
        <v>9938444</v>
      </c>
      <c r="Q326" s="69">
        <v>11363557</v>
      </c>
      <c r="R326" s="69">
        <v>14772225</v>
      </c>
      <c r="S326" s="45">
        <f t="shared" si="35"/>
        <v>0.29482365874664163</v>
      </c>
      <c r="T326" s="62">
        <v>11363557</v>
      </c>
      <c r="U326" s="63">
        <v>11363557</v>
      </c>
      <c r="V326" s="63">
        <v>14911760</v>
      </c>
      <c r="W326" s="27">
        <f t="shared" si="36"/>
        <v>0</v>
      </c>
      <c r="X326" s="74">
        <v>11363557</v>
      </c>
      <c r="Y326" s="69">
        <v>11431738</v>
      </c>
      <c r="Z326" s="69">
        <v>14889550</v>
      </c>
      <c r="AA326" s="40">
        <f t="shared" si="37"/>
        <v>1.9336680475542635E-2</v>
      </c>
      <c r="AB326" s="26">
        <v>11431738</v>
      </c>
      <c r="AC326" s="14">
        <v>11466033</v>
      </c>
      <c r="AD326" s="14">
        <v>15562002</v>
      </c>
      <c r="AE326" s="15">
        <f t="shared" si="38"/>
        <v>0.28429799778403286</v>
      </c>
      <c r="AF326" s="27">
        <f t="shared" si="39"/>
        <v>8.3033433213954358E-3</v>
      </c>
      <c r="AG326" s="77">
        <v>11466033</v>
      </c>
      <c r="AH326" s="78">
        <v>11639150</v>
      </c>
      <c r="AI326" s="79">
        <v>15482671</v>
      </c>
      <c r="AJ326" s="80">
        <v>11638175</v>
      </c>
      <c r="AK326" s="81">
        <v>11681236</v>
      </c>
      <c r="AL326" s="82">
        <v>14800508</v>
      </c>
      <c r="AM326" s="77">
        <v>11681236</v>
      </c>
      <c r="AN326" s="78">
        <v>11685244</v>
      </c>
      <c r="AO326" s="79">
        <v>13796479</v>
      </c>
      <c r="AP326" s="83">
        <v>11685244</v>
      </c>
      <c r="AQ326" s="115">
        <v>12005419</v>
      </c>
      <c r="AR326" s="84">
        <v>13641963</v>
      </c>
      <c r="AS326" s="85">
        <v>12005420</v>
      </c>
      <c r="AT326" s="85">
        <v>12233522</v>
      </c>
      <c r="AU326" s="87">
        <v>13506782</v>
      </c>
      <c r="AV326" s="83">
        <v>12233523</v>
      </c>
      <c r="AW326" s="115">
        <v>12325274</v>
      </c>
      <c r="AX326" s="84">
        <v>13320414</v>
      </c>
      <c r="AY326" s="131">
        <v>12325274</v>
      </c>
      <c r="AZ326" s="86">
        <v>12325274</v>
      </c>
      <c r="BA326" s="88">
        <v>13918281</v>
      </c>
      <c r="BB326" s="83">
        <v>12325274</v>
      </c>
      <c r="BC326" s="115">
        <v>12615375</v>
      </c>
      <c r="BD326" s="84">
        <v>13430423</v>
      </c>
      <c r="BE326" s="131">
        <v>12614256</v>
      </c>
      <c r="BF326" s="86">
        <v>13577573</v>
      </c>
      <c r="BG326" s="88">
        <v>14540889</v>
      </c>
      <c r="BH326" s="83">
        <v>13573027</v>
      </c>
      <c r="BI326" s="115">
        <v>16806174</v>
      </c>
      <c r="BJ326" s="84">
        <v>16806174</v>
      </c>
      <c r="BK326" s="131">
        <v>16800939</v>
      </c>
      <c r="BL326" s="86">
        <v>17085126</v>
      </c>
      <c r="BM326" s="88">
        <v>17085126</v>
      </c>
      <c r="BN326" s="83">
        <v>17386447</v>
      </c>
      <c r="BO326" s="115">
        <v>17979539</v>
      </c>
      <c r="BP326" s="84">
        <v>17979539</v>
      </c>
    </row>
    <row r="327" spans="1:68" x14ac:dyDescent="0.25">
      <c r="A327" s="7" t="s">
        <v>675</v>
      </c>
      <c r="B327" s="4" t="s">
        <v>570</v>
      </c>
      <c r="C327" s="21" t="s">
        <v>676</v>
      </c>
      <c r="D327" s="62">
        <v>4461976</v>
      </c>
      <c r="E327" s="63">
        <v>5185551</v>
      </c>
      <c r="F327" s="63">
        <v>8079854</v>
      </c>
      <c r="G327" s="27">
        <f t="shared" ref="G327:G390" si="40">(E327-D327)/(F327-D327)</f>
        <v>0.19999983415692846</v>
      </c>
      <c r="H327" s="68">
        <v>4472212</v>
      </c>
      <c r="I327" s="69">
        <v>5993235</v>
      </c>
      <c r="J327" s="69">
        <v>8555562</v>
      </c>
      <c r="K327" s="45">
        <f t="shared" ref="K327:K390" si="41">(I327-H327)/(J327-D327)</f>
        <v>0.37156248824380383</v>
      </c>
      <c r="L327" s="62">
        <v>4472212</v>
      </c>
      <c r="M327" s="63">
        <v>5993235</v>
      </c>
      <c r="N327" s="63">
        <v>9818676</v>
      </c>
      <c r="O327" s="27">
        <f t="shared" ref="O327:O390" si="42">(M327-L327)/(N327-H327)</f>
        <v>0.28449139468628237</v>
      </c>
      <c r="P327" s="68">
        <v>4472212</v>
      </c>
      <c r="Q327" s="69">
        <v>5993235</v>
      </c>
      <c r="R327" s="69">
        <v>9692179</v>
      </c>
      <c r="S327" s="45">
        <f t="shared" ref="S327:S390" si="43">(Q327-P327)/(R327-P327)</f>
        <v>0.29138555856770743</v>
      </c>
      <c r="T327" s="62">
        <v>5993235</v>
      </c>
      <c r="U327" s="63">
        <v>5993235</v>
      </c>
      <c r="V327" s="63">
        <v>9714081</v>
      </c>
      <c r="W327" s="27">
        <f t="shared" ref="W327:W390" si="44">(U327-T327)/(V327-T327)</f>
        <v>0</v>
      </c>
      <c r="X327" s="74">
        <v>5993235</v>
      </c>
      <c r="Y327" s="69">
        <v>6057321</v>
      </c>
      <c r="Z327" s="69">
        <v>9763013</v>
      </c>
      <c r="AA327" s="40">
        <f t="shared" ref="AA327:AA390" si="45">(Y327-X327)/(Z327-X327)</f>
        <v>1.6999940049520157E-2</v>
      </c>
      <c r="AB327" s="26">
        <v>6057419</v>
      </c>
      <c r="AC327" s="14">
        <v>6075591</v>
      </c>
      <c r="AD327" s="14">
        <v>11083256</v>
      </c>
      <c r="AE327" s="15">
        <f t="shared" ref="AE327:AE390" si="46">(AC327-D327)/(AD327-D327)</f>
        <v>0.24370136891960467</v>
      </c>
      <c r="AF327" s="27">
        <f t="shared" ref="AF327:AF390" si="47">(AC327-AB327)/(AD327-AB327)</f>
        <v>3.6157161483748876E-3</v>
      </c>
      <c r="AG327" s="77">
        <v>6075591</v>
      </c>
      <c r="AH327" s="78">
        <v>6341609</v>
      </c>
      <c r="AI327" s="79">
        <v>12247707</v>
      </c>
      <c r="AJ327" s="80">
        <v>6344469</v>
      </c>
      <c r="AK327" s="81">
        <v>6395755</v>
      </c>
      <c r="AL327" s="82">
        <v>11473126</v>
      </c>
      <c r="AM327" s="77">
        <v>6395686</v>
      </c>
      <c r="AN327" s="78">
        <v>6395686</v>
      </c>
      <c r="AO327" s="79">
        <v>11522042</v>
      </c>
      <c r="AP327" s="83">
        <v>6395686</v>
      </c>
      <c r="AQ327" s="115">
        <v>6674551</v>
      </c>
      <c r="AR327" s="84">
        <v>11992680</v>
      </c>
      <c r="AS327" s="85">
        <v>6675550</v>
      </c>
      <c r="AT327" s="85">
        <v>6917680</v>
      </c>
      <c r="AU327" s="87">
        <v>13082289</v>
      </c>
      <c r="AV327" s="83">
        <v>6917803</v>
      </c>
      <c r="AW327" s="115">
        <v>7049268</v>
      </c>
      <c r="AX327" s="84">
        <v>13942656</v>
      </c>
      <c r="AY327" s="131">
        <v>7049158</v>
      </c>
      <c r="AZ327" s="86">
        <v>7049158</v>
      </c>
      <c r="BA327" s="88">
        <v>13225033</v>
      </c>
      <c r="BB327" s="83">
        <v>7049158</v>
      </c>
      <c r="BC327" s="115">
        <v>8960282</v>
      </c>
      <c r="BD327" s="84">
        <v>14329632</v>
      </c>
      <c r="BE327" s="131">
        <v>8954943</v>
      </c>
      <c r="BF327" s="86">
        <v>12207804</v>
      </c>
      <c r="BG327" s="88">
        <v>15460665</v>
      </c>
      <c r="BH327" s="83">
        <v>12200805</v>
      </c>
      <c r="BI327" s="115">
        <v>17462486</v>
      </c>
      <c r="BJ327" s="84">
        <v>17462486</v>
      </c>
      <c r="BK327" s="131">
        <v>17462555</v>
      </c>
      <c r="BL327" s="86">
        <v>18037574</v>
      </c>
      <c r="BM327" s="88">
        <v>18037574</v>
      </c>
      <c r="BN327" s="83">
        <v>18073834</v>
      </c>
      <c r="BO327" s="115">
        <v>18876234</v>
      </c>
      <c r="BP327" s="84">
        <v>18876234</v>
      </c>
    </row>
    <row r="328" spans="1:68" x14ac:dyDescent="0.25">
      <c r="A328" s="7" t="s">
        <v>677</v>
      </c>
      <c r="B328" s="4" t="s">
        <v>570</v>
      </c>
      <c r="C328" s="21" t="s">
        <v>678</v>
      </c>
      <c r="D328" s="62">
        <v>15955630</v>
      </c>
      <c r="E328" s="63">
        <v>16784048</v>
      </c>
      <c r="F328" s="63">
        <v>20097720</v>
      </c>
      <c r="G328" s="27">
        <f t="shared" si="40"/>
        <v>0.2</v>
      </c>
      <c r="H328" s="68">
        <v>16285014</v>
      </c>
      <c r="I328" s="69">
        <v>18049039</v>
      </c>
      <c r="J328" s="69">
        <v>20989082</v>
      </c>
      <c r="K328" s="45">
        <f t="shared" si="41"/>
        <v>0.35046028053908135</v>
      </c>
      <c r="L328" s="62">
        <v>16285014</v>
      </c>
      <c r="M328" s="63">
        <v>18062599</v>
      </c>
      <c r="N328" s="63">
        <v>23790339</v>
      </c>
      <c r="O328" s="27">
        <f t="shared" si="42"/>
        <v>0.23684317467931101</v>
      </c>
      <c r="P328" s="68">
        <v>16285014</v>
      </c>
      <c r="Q328" s="69">
        <v>18062599</v>
      </c>
      <c r="R328" s="69">
        <v>23880301</v>
      </c>
      <c r="S328" s="45">
        <f t="shared" si="43"/>
        <v>0.23403789744877318</v>
      </c>
      <c r="T328" s="62">
        <v>18062599</v>
      </c>
      <c r="U328" s="63">
        <v>18062599</v>
      </c>
      <c r="V328" s="63">
        <v>24603643</v>
      </c>
      <c r="W328" s="27">
        <f t="shared" si="44"/>
        <v>0</v>
      </c>
      <c r="X328" s="74">
        <v>18062599</v>
      </c>
      <c r="Y328" s="69">
        <v>18174092</v>
      </c>
      <c r="Z328" s="69">
        <v>24621035</v>
      </c>
      <c r="AA328" s="40">
        <f t="shared" si="45"/>
        <v>1.6999937180144777E-2</v>
      </c>
      <c r="AB328" s="26">
        <v>18174450</v>
      </c>
      <c r="AC328" s="14">
        <v>18228973</v>
      </c>
      <c r="AD328" s="14">
        <v>26944738</v>
      </c>
      <c r="AE328" s="15">
        <f t="shared" si="46"/>
        <v>0.20687238673056993</v>
      </c>
      <c r="AF328" s="27">
        <f t="shared" si="47"/>
        <v>6.2167855833240599E-3</v>
      </c>
      <c r="AG328" s="77">
        <v>18228973</v>
      </c>
      <c r="AH328" s="78">
        <v>18607244</v>
      </c>
      <c r="AI328" s="79">
        <v>27005564</v>
      </c>
      <c r="AJ328" s="80">
        <v>18604596</v>
      </c>
      <c r="AK328" s="81">
        <v>18680339</v>
      </c>
      <c r="AL328" s="82">
        <v>26178951</v>
      </c>
      <c r="AM328" s="77">
        <v>18681119</v>
      </c>
      <c r="AN328" s="78">
        <v>18681119</v>
      </c>
      <c r="AO328" s="79">
        <v>25615170</v>
      </c>
      <c r="AP328" s="83">
        <v>18681119</v>
      </c>
      <c r="AQ328" s="115">
        <v>19192981</v>
      </c>
      <c r="AR328" s="84">
        <v>26588945</v>
      </c>
      <c r="AS328" s="85">
        <v>19192982</v>
      </c>
      <c r="AT328" s="85">
        <v>19592029</v>
      </c>
      <c r="AU328" s="87">
        <v>27901784</v>
      </c>
      <c r="AV328" s="83">
        <v>19591798</v>
      </c>
      <c r="AW328" s="115">
        <v>19753893</v>
      </c>
      <c r="AX328" s="84">
        <v>27848489</v>
      </c>
      <c r="AY328" s="131">
        <v>19753557</v>
      </c>
      <c r="AZ328" s="86">
        <v>19753557</v>
      </c>
      <c r="BA328" s="88">
        <v>28812491</v>
      </c>
      <c r="BB328" s="83">
        <v>19753557</v>
      </c>
      <c r="BC328" s="115">
        <v>21962361</v>
      </c>
      <c r="BD328" s="84">
        <v>28168051</v>
      </c>
      <c r="BE328" s="131">
        <v>21998765</v>
      </c>
      <c r="BF328" s="86">
        <v>25399946</v>
      </c>
      <c r="BG328" s="88">
        <v>28801127</v>
      </c>
      <c r="BH328" s="83">
        <v>25455433</v>
      </c>
      <c r="BI328" s="115">
        <v>31429487</v>
      </c>
      <c r="BJ328" s="84">
        <v>31429487</v>
      </c>
      <c r="BK328" s="131">
        <v>31387593</v>
      </c>
      <c r="BL328" s="86">
        <v>32070557</v>
      </c>
      <c r="BM328" s="88">
        <v>32070557</v>
      </c>
      <c r="BN328" s="83">
        <v>32205780</v>
      </c>
      <c r="BO328" s="115">
        <v>36141283</v>
      </c>
      <c r="BP328" s="84">
        <v>36141283</v>
      </c>
    </row>
    <row r="329" spans="1:68" x14ac:dyDescent="0.25">
      <c r="A329" s="7" t="s">
        <v>679</v>
      </c>
      <c r="B329" s="4" t="s">
        <v>570</v>
      </c>
      <c r="C329" s="21" t="s">
        <v>680</v>
      </c>
      <c r="D329" s="62">
        <v>13181859</v>
      </c>
      <c r="E329" s="63">
        <v>14334820</v>
      </c>
      <c r="F329" s="63">
        <v>18946668</v>
      </c>
      <c r="G329" s="27">
        <f t="shared" si="40"/>
        <v>0.19999986122697214</v>
      </c>
      <c r="H329" s="68">
        <v>13103772</v>
      </c>
      <c r="I329" s="69">
        <v>15188649</v>
      </c>
      <c r="J329" s="69">
        <v>18663444</v>
      </c>
      <c r="K329" s="45">
        <f t="shared" si="41"/>
        <v>0.38034199962237197</v>
      </c>
      <c r="L329" s="62">
        <v>12917592</v>
      </c>
      <c r="M329" s="63">
        <v>15088008</v>
      </c>
      <c r="N329" s="63">
        <v>20778026</v>
      </c>
      <c r="O329" s="27">
        <f t="shared" si="42"/>
        <v>0.28281784783250591</v>
      </c>
      <c r="P329" s="68">
        <v>12917592</v>
      </c>
      <c r="Q329" s="69">
        <v>15088008</v>
      </c>
      <c r="R329" s="69">
        <v>20678790</v>
      </c>
      <c r="S329" s="45">
        <f t="shared" si="43"/>
        <v>0.27964961079462219</v>
      </c>
      <c r="T329" s="62">
        <v>15088008</v>
      </c>
      <c r="U329" s="63">
        <v>15088008</v>
      </c>
      <c r="V329" s="63">
        <v>24171005</v>
      </c>
      <c r="W329" s="27">
        <f t="shared" si="44"/>
        <v>0</v>
      </c>
      <c r="X329" s="74">
        <v>15088008</v>
      </c>
      <c r="Y329" s="69">
        <v>15241873</v>
      </c>
      <c r="Z329" s="69">
        <v>24138933</v>
      </c>
      <c r="AA329" s="40">
        <f t="shared" si="45"/>
        <v>1.6999919897690015E-2</v>
      </c>
      <c r="AB329" s="26">
        <v>15241480</v>
      </c>
      <c r="AC329" s="14">
        <v>15287204</v>
      </c>
      <c r="AD329" s="14">
        <v>24662544</v>
      </c>
      <c r="AE329" s="15">
        <f t="shared" si="46"/>
        <v>0.1833814794152091</v>
      </c>
      <c r="AF329" s="27">
        <f t="shared" si="47"/>
        <v>4.8533796182681698E-3</v>
      </c>
      <c r="AG329" s="77">
        <v>15284300</v>
      </c>
      <c r="AH329" s="78">
        <v>15634679</v>
      </c>
      <c r="AI329" s="79">
        <v>23413757</v>
      </c>
      <c r="AJ329" s="80">
        <v>15635468</v>
      </c>
      <c r="AK329" s="81">
        <v>15704724</v>
      </c>
      <c r="AL329" s="82">
        <v>22561102</v>
      </c>
      <c r="AM329" s="77">
        <v>15704751</v>
      </c>
      <c r="AN329" s="78">
        <v>15704751</v>
      </c>
      <c r="AO329" s="79">
        <v>21951086</v>
      </c>
      <c r="AP329" s="83">
        <v>15704457</v>
      </c>
      <c r="AQ329" s="115">
        <v>16134759</v>
      </c>
      <c r="AR329" s="84">
        <v>21703692</v>
      </c>
      <c r="AS329" s="85">
        <v>16134759</v>
      </c>
      <c r="AT329" s="85">
        <v>16441319</v>
      </c>
      <c r="AU329" s="87">
        <v>21568352</v>
      </c>
      <c r="AV329" s="83">
        <v>16441319</v>
      </c>
      <c r="AW329" s="115">
        <v>16564628</v>
      </c>
      <c r="AX329" s="84">
        <v>20793268</v>
      </c>
      <c r="AY329" s="131">
        <v>16564629</v>
      </c>
      <c r="AZ329" s="86">
        <v>16564629</v>
      </c>
      <c r="BA329" s="88">
        <v>21506812</v>
      </c>
      <c r="BB329" s="83">
        <v>16564629</v>
      </c>
      <c r="BC329" s="115">
        <v>17847810</v>
      </c>
      <c r="BD329" s="84">
        <v>21452941</v>
      </c>
      <c r="BE329" s="131">
        <v>17889341</v>
      </c>
      <c r="BF329" s="86">
        <v>20630767</v>
      </c>
      <c r="BG329" s="88">
        <v>23372192</v>
      </c>
      <c r="BH329" s="83">
        <v>20646351</v>
      </c>
      <c r="BI329" s="115">
        <v>26378509</v>
      </c>
      <c r="BJ329" s="84">
        <v>26378509</v>
      </c>
      <c r="BK329" s="131">
        <v>26378584</v>
      </c>
      <c r="BL329" s="86">
        <v>27868030</v>
      </c>
      <c r="BM329" s="88">
        <v>27868030</v>
      </c>
      <c r="BN329" s="83">
        <v>27868105</v>
      </c>
      <c r="BO329" s="115">
        <v>28425467</v>
      </c>
      <c r="BP329" s="84">
        <v>27893687</v>
      </c>
    </row>
    <row r="330" spans="1:68" x14ac:dyDescent="0.25">
      <c r="A330" s="7" t="s">
        <v>1416</v>
      </c>
      <c r="B330" s="4" t="s">
        <v>1415</v>
      </c>
      <c r="C330" s="21" t="s">
        <v>1414</v>
      </c>
      <c r="D330" s="62">
        <v>5063348319</v>
      </c>
      <c r="E330" s="63">
        <v>5533101299</v>
      </c>
      <c r="F330" s="63">
        <v>7412113223</v>
      </c>
      <c r="G330" s="27">
        <f t="shared" si="40"/>
        <v>0.19999999965939547</v>
      </c>
      <c r="H330" s="68">
        <v>5063348319</v>
      </c>
      <c r="I330" s="69">
        <v>6162871722</v>
      </c>
      <c r="J330" s="69">
        <v>7995410727</v>
      </c>
      <c r="K330" s="45">
        <f t="shared" si="41"/>
        <v>0.375</v>
      </c>
      <c r="L330" s="62">
        <v>5063348319</v>
      </c>
      <c r="M330" s="63">
        <v>6169865848</v>
      </c>
      <c r="N330" s="63">
        <v>7848499106</v>
      </c>
      <c r="O330" s="27">
        <f t="shared" si="42"/>
        <v>0.39729178548062577</v>
      </c>
      <c r="P330" s="68">
        <v>5063348319</v>
      </c>
      <c r="Q330" s="69">
        <v>6187050084</v>
      </c>
      <c r="R330" s="69">
        <v>7938174368</v>
      </c>
      <c r="S330" s="45">
        <f t="shared" si="43"/>
        <v>0.39087643768598673</v>
      </c>
      <c r="T330" s="62">
        <v>6187050084</v>
      </c>
      <c r="U330" s="63">
        <v>6187050084</v>
      </c>
      <c r="V330" s="63">
        <v>8886423276</v>
      </c>
      <c r="W330" s="27">
        <f t="shared" si="44"/>
        <v>0</v>
      </c>
      <c r="X330" s="74">
        <v>6187050084</v>
      </c>
      <c r="Y330" s="69">
        <v>6233951950</v>
      </c>
      <c r="Z330" s="69">
        <v>8945983387</v>
      </c>
      <c r="AA330" s="40">
        <f t="shared" si="45"/>
        <v>1.6999999945268702E-2</v>
      </c>
      <c r="AB330" s="26">
        <v>6234285191</v>
      </c>
      <c r="AC330" s="14">
        <v>6369029691</v>
      </c>
      <c r="AD330" s="14">
        <v>8810661876</v>
      </c>
      <c r="AE330" s="15">
        <f t="shared" si="46"/>
        <v>0.34843131009439571</v>
      </c>
      <c r="AF330" s="27">
        <f t="shared" si="47"/>
        <v>5.2299999757217178E-2</v>
      </c>
      <c r="AG330" s="77">
        <v>6374443639</v>
      </c>
      <c r="AH330" s="78">
        <v>6477367713</v>
      </c>
      <c r="AI330" s="79">
        <v>8756945361</v>
      </c>
      <c r="AJ330" s="80">
        <v>6479047457</v>
      </c>
      <c r="AK330" s="81">
        <v>6778918421</v>
      </c>
      <c r="AL330" s="82">
        <v>8738132623</v>
      </c>
      <c r="AM330" s="77">
        <v>6774784194</v>
      </c>
      <c r="AN330" s="78">
        <v>7124206388</v>
      </c>
      <c r="AO330" s="79">
        <v>8728774827</v>
      </c>
      <c r="AP330" s="83">
        <v>7116450590</v>
      </c>
      <c r="AQ330" s="115">
        <v>7453251068</v>
      </c>
      <c r="AR330" s="84">
        <v>9011200577</v>
      </c>
      <c r="AS330" s="85">
        <v>7451928633</v>
      </c>
      <c r="AT330" s="85">
        <v>7759804220</v>
      </c>
      <c r="AU330" s="87">
        <v>8988338685</v>
      </c>
      <c r="AV330" s="83">
        <v>7758439402</v>
      </c>
      <c r="AW330" s="115">
        <v>8089579942</v>
      </c>
      <c r="AX330" s="84">
        <v>9187853131</v>
      </c>
      <c r="AY330" s="131">
        <v>8094006866</v>
      </c>
      <c r="AZ330" s="86">
        <v>8094006866</v>
      </c>
      <c r="BA330" s="88">
        <v>9272529319</v>
      </c>
      <c r="BB330" s="83">
        <v>8094006866</v>
      </c>
      <c r="BC330" s="115">
        <v>8624119215</v>
      </c>
      <c r="BD330" s="84">
        <v>9164940905</v>
      </c>
      <c r="BE330" s="131">
        <v>8631202696</v>
      </c>
      <c r="BF330" s="86">
        <v>8940440219</v>
      </c>
      <c r="BG330" s="88">
        <v>9249677741</v>
      </c>
      <c r="BH330" s="83">
        <v>8933549731</v>
      </c>
      <c r="BI330" s="115">
        <v>9426567003</v>
      </c>
      <c r="BJ330" s="84">
        <v>9426567003</v>
      </c>
      <c r="BK330" s="131">
        <v>9467651339</v>
      </c>
      <c r="BL330" s="86">
        <v>9933388991</v>
      </c>
      <c r="BM330" s="88">
        <v>9933388991</v>
      </c>
      <c r="BN330" s="83">
        <v>9924577478</v>
      </c>
      <c r="BO330" s="115">
        <v>10463452343</v>
      </c>
      <c r="BP330" s="84">
        <v>10463452343</v>
      </c>
    </row>
    <row r="331" spans="1:68" x14ac:dyDescent="0.25">
      <c r="A331" s="7" t="s">
        <v>681</v>
      </c>
      <c r="B331" s="4" t="s">
        <v>683</v>
      </c>
      <c r="C331" s="21" t="s">
        <v>682</v>
      </c>
      <c r="D331" s="62">
        <v>8494305</v>
      </c>
      <c r="E331" s="63">
        <v>8749134</v>
      </c>
      <c r="F331" s="63">
        <v>9560340</v>
      </c>
      <c r="G331" s="27">
        <f t="shared" si="40"/>
        <v>0.23904374621846375</v>
      </c>
      <c r="H331" s="68">
        <v>8493844</v>
      </c>
      <c r="I331" s="69">
        <v>9011118</v>
      </c>
      <c r="J331" s="69">
        <v>8793653</v>
      </c>
      <c r="K331" s="45">
        <f t="shared" si="41"/>
        <v>1.7280021914293733</v>
      </c>
      <c r="L331" s="62">
        <v>8493844</v>
      </c>
      <c r="M331" s="63">
        <v>9011118</v>
      </c>
      <c r="N331" s="63">
        <v>9944317</v>
      </c>
      <c r="O331" s="27">
        <f t="shared" si="42"/>
        <v>0.35662435633065903</v>
      </c>
      <c r="P331" s="68">
        <v>8493844</v>
      </c>
      <c r="Q331" s="69">
        <v>9011118</v>
      </c>
      <c r="R331" s="69">
        <v>9829136</v>
      </c>
      <c r="S331" s="45">
        <f t="shared" si="43"/>
        <v>0.38738642933530643</v>
      </c>
      <c r="T331" s="62">
        <v>9011118</v>
      </c>
      <c r="U331" s="63">
        <v>9011118</v>
      </c>
      <c r="V331" s="63">
        <v>10676716</v>
      </c>
      <c r="W331" s="27">
        <f t="shared" si="44"/>
        <v>0</v>
      </c>
      <c r="X331" s="74">
        <v>9011118</v>
      </c>
      <c r="Y331" s="69">
        <v>9065184</v>
      </c>
      <c r="Z331" s="69">
        <v>10543671</v>
      </c>
      <c r="AA331" s="40">
        <f t="shared" si="45"/>
        <v>3.5278388414625793E-2</v>
      </c>
      <c r="AB331" s="26">
        <v>9065184</v>
      </c>
      <c r="AC331" s="14">
        <v>9092379</v>
      </c>
      <c r="AD331" s="14">
        <v>9580010</v>
      </c>
      <c r="AE331" s="15">
        <f t="shared" si="46"/>
        <v>0.55086234290161695</v>
      </c>
      <c r="AF331" s="27">
        <f t="shared" si="47"/>
        <v>5.2823672464094668E-2</v>
      </c>
      <c r="AG331" s="77">
        <v>9092379</v>
      </c>
      <c r="AH331" s="78">
        <v>9169664</v>
      </c>
      <c r="AI331" s="79">
        <v>8577315</v>
      </c>
      <c r="AJ331" s="80">
        <v>9169664</v>
      </c>
      <c r="AK331" s="81">
        <v>9203591</v>
      </c>
      <c r="AL331" s="82">
        <v>8672203</v>
      </c>
      <c r="AM331" s="77">
        <v>9203591</v>
      </c>
      <c r="AN331" s="78">
        <v>9203591</v>
      </c>
      <c r="AO331" s="79">
        <v>8986928</v>
      </c>
      <c r="AP331" s="83">
        <v>9203591</v>
      </c>
      <c r="AQ331" s="115">
        <v>9455769</v>
      </c>
      <c r="AR331" s="84">
        <v>9105083</v>
      </c>
      <c r="AS331" s="85">
        <v>9455769</v>
      </c>
      <c r="AT331" s="85">
        <v>9635428</v>
      </c>
      <c r="AU331" s="87">
        <v>9209540</v>
      </c>
      <c r="AV331" s="83">
        <v>9635429</v>
      </c>
      <c r="AW331" s="115">
        <v>9707694</v>
      </c>
      <c r="AX331" s="84">
        <v>9028871</v>
      </c>
      <c r="AY331" s="131">
        <v>9707695</v>
      </c>
      <c r="AZ331" s="86">
        <v>9707695</v>
      </c>
      <c r="BA331" s="88">
        <v>9484906</v>
      </c>
      <c r="BB331" s="83">
        <v>9707695</v>
      </c>
      <c r="BC331" s="115">
        <v>9995709</v>
      </c>
      <c r="BD331" s="84">
        <v>9352813</v>
      </c>
      <c r="BE331" s="131">
        <v>10000201</v>
      </c>
      <c r="BF331" s="86">
        <v>10300207</v>
      </c>
      <c r="BG331" s="88">
        <v>9340943</v>
      </c>
      <c r="BH331" s="83">
        <v>10300207</v>
      </c>
      <c r="BI331" s="115">
        <v>10609213</v>
      </c>
      <c r="BJ331" s="84">
        <v>10254508</v>
      </c>
      <c r="BK331" s="131">
        <v>10609213</v>
      </c>
      <c r="BL331" s="86">
        <v>10609213</v>
      </c>
      <c r="BM331" s="88">
        <v>9597506</v>
      </c>
      <c r="BN331" s="83">
        <v>10609213</v>
      </c>
      <c r="BO331" s="115">
        <v>10821397</v>
      </c>
      <c r="BP331" s="84">
        <v>10714848</v>
      </c>
    </row>
    <row r="332" spans="1:68" x14ac:dyDescent="0.25">
      <c r="A332" s="7" t="s">
        <v>684</v>
      </c>
      <c r="B332" s="4" t="s">
        <v>683</v>
      </c>
      <c r="C332" s="21" t="s">
        <v>685</v>
      </c>
      <c r="D332" s="62">
        <v>25976431</v>
      </c>
      <c r="E332" s="63">
        <v>28569558</v>
      </c>
      <c r="F332" s="63">
        <v>38942068</v>
      </c>
      <c r="G332" s="27">
        <f t="shared" si="40"/>
        <v>0.19999996914922114</v>
      </c>
      <c r="H332" s="68">
        <v>25972058</v>
      </c>
      <c r="I332" s="69">
        <v>30830981</v>
      </c>
      <c r="J332" s="69">
        <v>38929187</v>
      </c>
      <c r="K332" s="45">
        <f t="shared" si="41"/>
        <v>0.37512657537901584</v>
      </c>
      <c r="L332" s="62">
        <v>25972058</v>
      </c>
      <c r="M332" s="63">
        <v>30849819</v>
      </c>
      <c r="N332" s="63">
        <v>46931252</v>
      </c>
      <c r="O332" s="27">
        <f t="shared" si="42"/>
        <v>0.23272655427494016</v>
      </c>
      <c r="P332" s="68">
        <v>25972058</v>
      </c>
      <c r="Q332" s="69">
        <v>30849819</v>
      </c>
      <c r="R332" s="69">
        <v>46926351</v>
      </c>
      <c r="S332" s="45">
        <f t="shared" si="43"/>
        <v>0.23278098669327568</v>
      </c>
      <c r="T332" s="62">
        <v>30849819</v>
      </c>
      <c r="U332" s="63">
        <v>30849819</v>
      </c>
      <c r="V332" s="63">
        <v>47930412</v>
      </c>
      <c r="W332" s="27">
        <f t="shared" si="44"/>
        <v>0</v>
      </c>
      <c r="X332" s="74">
        <v>30849819</v>
      </c>
      <c r="Y332" s="69">
        <v>31145975</v>
      </c>
      <c r="Z332" s="69">
        <v>48270787</v>
      </c>
      <c r="AA332" s="40">
        <f t="shared" si="45"/>
        <v>1.6999973824646252E-2</v>
      </c>
      <c r="AB332" s="26">
        <v>31146797</v>
      </c>
      <c r="AC332" s="14">
        <v>31240237</v>
      </c>
      <c r="AD332" s="14">
        <v>48175210</v>
      </c>
      <c r="AE332" s="15">
        <f t="shared" si="46"/>
        <v>0.23712142005648149</v>
      </c>
      <c r="AF332" s="27">
        <f t="shared" si="47"/>
        <v>5.4872993742869636E-3</v>
      </c>
      <c r="AG332" s="77">
        <v>31240237</v>
      </c>
      <c r="AH332" s="78">
        <v>31818553</v>
      </c>
      <c r="AI332" s="79">
        <v>44658257</v>
      </c>
      <c r="AJ332" s="80">
        <v>31815374</v>
      </c>
      <c r="AK332" s="81">
        <v>32340802</v>
      </c>
      <c r="AL332" s="82">
        <v>42874700</v>
      </c>
      <c r="AM332" s="77">
        <v>32338364</v>
      </c>
      <c r="AN332" s="78">
        <v>33707899</v>
      </c>
      <c r="AO332" s="79">
        <v>42920270</v>
      </c>
      <c r="AP332" s="83">
        <v>33714070</v>
      </c>
      <c r="AQ332" s="115">
        <v>35234201</v>
      </c>
      <c r="AR332" s="84">
        <v>43994456</v>
      </c>
      <c r="AS332" s="85">
        <v>35252038</v>
      </c>
      <c r="AT332" s="85">
        <v>36066366</v>
      </c>
      <c r="AU332" s="87">
        <v>45360451</v>
      </c>
      <c r="AV332" s="83">
        <v>36063072</v>
      </c>
      <c r="AW332" s="115">
        <v>37404429</v>
      </c>
      <c r="AX332" s="84">
        <v>43886778</v>
      </c>
      <c r="AY332" s="131">
        <v>37392534</v>
      </c>
      <c r="AZ332" s="86">
        <v>37392534</v>
      </c>
      <c r="BA332" s="88">
        <v>45815792</v>
      </c>
      <c r="BB332" s="83">
        <v>37392534</v>
      </c>
      <c r="BC332" s="115">
        <v>39800654</v>
      </c>
      <c r="BD332" s="84">
        <v>46311497</v>
      </c>
      <c r="BE332" s="131">
        <v>39776242</v>
      </c>
      <c r="BF332" s="86">
        <v>43409586</v>
      </c>
      <c r="BG332" s="88">
        <v>47042929</v>
      </c>
      <c r="BH332" s="83">
        <v>43369577</v>
      </c>
      <c r="BI332" s="115">
        <v>50119292</v>
      </c>
      <c r="BJ332" s="84">
        <v>50119292</v>
      </c>
      <c r="BK332" s="131">
        <v>50053389</v>
      </c>
      <c r="BL332" s="86">
        <v>51302021</v>
      </c>
      <c r="BM332" s="88">
        <v>51302021</v>
      </c>
      <c r="BN332" s="83">
        <v>51335690</v>
      </c>
      <c r="BO332" s="115">
        <v>53851735</v>
      </c>
      <c r="BP332" s="84">
        <v>53851735</v>
      </c>
    </row>
    <row r="333" spans="1:68" x14ac:dyDescent="0.25">
      <c r="A333" s="7" t="s">
        <v>686</v>
      </c>
      <c r="B333" s="4" t="s">
        <v>683</v>
      </c>
      <c r="C333" s="21" t="s">
        <v>687</v>
      </c>
      <c r="D333" s="62">
        <v>10509916</v>
      </c>
      <c r="E333" s="63">
        <v>11303199</v>
      </c>
      <c r="F333" s="63">
        <v>14476331</v>
      </c>
      <c r="G333" s="27">
        <f t="shared" si="40"/>
        <v>0.2</v>
      </c>
      <c r="H333" s="68">
        <v>10509916</v>
      </c>
      <c r="I333" s="69">
        <v>11914553</v>
      </c>
      <c r="J333" s="69">
        <v>14255617</v>
      </c>
      <c r="K333" s="45">
        <f t="shared" si="41"/>
        <v>0.37499976639886634</v>
      </c>
      <c r="L333" s="62">
        <v>10509916</v>
      </c>
      <c r="M333" s="63">
        <v>11914787</v>
      </c>
      <c r="N333" s="63">
        <v>15931215</v>
      </c>
      <c r="O333" s="27">
        <f t="shared" si="42"/>
        <v>0.25913918416969806</v>
      </c>
      <c r="P333" s="68">
        <v>10509916</v>
      </c>
      <c r="Q333" s="69">
        <v>11914787</v>
      </c>
      <c r="R333" s="69">
        <v>15831587</v>
      </c>
      <c r="S333" s="45">
        <f t="shared" si="43"/>
        <v>0.26399057739570897</v>
      </c>
      <c r="T333" s="62">
        <v>11914787</v>
      </c>
      <c r="U333" s="63">
        <v>11914787</v>
      </c>
      <c r="V333" s="63">
        <v>15368692</v>
      </c>
      <c r="W333" s="27">
        <f t="shared" si="44"/>
        <v>0</v>
      </c>
      <c r="X333" s="74">
        <v>11914787</v>
      </c>
      <c r="Y333" s="69">
        <v>11986275</v>
      </c>
      <c r="Z333" s="69">
        <v>15127882</v>
      </c>
      <c r="AA333" s="40">
        <f t="shared" si="45"/>
        <v>2.2248953112186224E-2</v>
      </c>
      <c r="AB333" s="26">
        <v>11986275</v>
      </c>
      <c r="AC333" s="14">
        <v>12022233</v>
      </c>
      <c r="AD333" s="14">
        <v>14967754</v>
      </c>
      <c r="AE333" s="15">
        <f t="shared" si="46"/>
        <v>0.33924898123260649</v>
      </c>
      <c r="AF333" s="27">
        <f t="shared" si="47"/>
        <v>1.2060457242865034E-2</v>
      </c>
      <c r="AG333" s="77">
        <v>12022233</v>
      </c>
      <c r="AH333" s="78">
        <v>12124421</v>
      </c>
      <c r="AI333" s="79">
        <v>14137319</v>
      </c>
      <c r="AJ333" s="80">
        <v>12124421</v>
      </c>
      <c r="AK333" s="81">
        <v>12169281</v>
      </c>
      <c r="AL333" s="82">
        <v>13288570</v>
      </c>
      <c r="AM333" s="77">
        <v>12169281</v>
      </c>
      <c r="AN333" s="78">
        <v>12335752</v>
      </c>
      <c r="AO333" s="79">
        <v>12634408</v>
      </c>
      <c r="AP333" s="83">
        <v>12335739</v>
      </c>
      <c r="AQ333" s="115">
        <v>12673738</v>
      </c>
      <c r="AR333" s="84">
        <v>12643540</v>
      </c>
      <c r="AS333" s="85">
        <v>12673738</v>
      </c>
      <c r="AT333" s="85">
        <v>12914539</v>
      </c>
      <c r="AU333" s="87">
        <v>13256928</v>
      </c>
      <c r="AV333" s="83">
        <v>12914539</v>
      </c>
      <c r="AW333" s="115">
        <v>13156351</v>
      </c>
      <c r="AX333" s="84">
        <v>13290248</v>
      </c>
      <c r="AY333" s="131">
        <v>13156351</v>
      </c>
      <c r="AZ333" s="86">
        <v>13156351</v>
      </c>
      <c r="BA333" s="88">
        <v>13185858</v>
      </c>
      <c r="BB333" s="83">
        <v>13156351</v>
      </c>
      <c r="BC333" s="115">
        <v>13551041</v>
      </c>
      <c r="BD333" s="84">
        <v>12564054</v>
      </c>
      <c r="BE333" s="131">
        <v>13551041</v>
      </c>
      <c r="BF333" s="86">
        <v>13957572</v>
      </c>
      <c r="BG333" s="88">
        <v>12389686</v>
      </c>
      <c r="BH333" s="83">
        <v>13957572</v>
      </c>
      <c r="BI333" s="115">
        <v>14376299</v>
      </c>
      <c r="BJ333" s="84">
        <v>13651497</v>
      </c>
      <c r="BK333" s="131">
        <v>14376299</v>
      </c>
      <c r="BL333" s="86">
        <v>14376299</v>
      </c>
      <c r="BM333" s="88">
        <v>13422744</v>
      </c>
      <c r="BN333" s="83">
        <v>14376299</v>
      </c>
      <c r="BO333" s="115">
        <v>14663824</v>
      </c>
      <c r="BP333" s="84">
        <v>13441862</v>
      </c>
    </row>
    <row r="334" spans="1:68" x14ac:dyDescent="0.25">
      <c r="A334" s="7" t="s">
        <v>688</v>
      </c>
      <c r="B334" s="4" t="s">
        <v>683</v>
      </c>
      <c r="C334" s="21" t="s">
        <v>689</v>
      </c>
      <c r="D334" s="62">
        <v>15639826</v>
      </c>
      <c r="E334" s="63">
        <v>17021749</v>
      </c>
      <c r="F334" s="63">
        <v>22549445</v>
      </c>
      <c r="G334" s="27">
        <f t="shared" si="40"/>
        <v>0.19999988421937592</v>
      </c>
      <c r="H334" s="68">
        <v>15638579</v>
      </c>
      <c r="I334" s="69">
        <v>19434981</v>
      </c>
      <c r="J334" s="69">
        <v>25762319</v>
      </c>
      <c r="K334" s="45">
        <f t="shared" si="41"/>
        <v>0.37504614722875085</v>
      </c>
      <c r="L334" s="62">
        <v>15638579</v>
      </c>
      <c r="M334" s="63">
        <v>19427234</v>
      </c>
      <c r="N334" s="63">
        <v>27587130</v>
      </c>
      <c r="O334" s="27">
        <f t="shared" si="42"/>
        <v>0.31708070710833475</v>
      </c>
      <c r="P334" s="68">
        <v>15638579</v>
      </c>
      <c r="Q334" s="69">
        <v>19427234</v>
      </c>
      <c r="R334" s="69">
        <v>27279227</v>
      </c>
      <c r="S334" s="45">
        <f t="shared" si="43"/>
        <v>0.32546770592152602</v>
      </c>
      <c r="T334" s="62">
        <v>19427234</v>
      </c>
      <c r="U334" s="63">
        <v>19427234</v>
      </c>
      <c r="V334" s="63">
        <v>25713597</v>
      </c>
      <c r="W334" s="27">
        <f t="shared" si="44"/>
        <v>0</v>
      </c>
      <c r="X334" s="74">
        <v>19427234</v>
      </c>
      <c r="Y334" s="69">
        <v>19543797</v>
      </c>
      <c r="Z334" s="69">
        <v>25873978</v>
      </c>
      <c r="AA334" s="40">
        <f t="shared" si="45"/>
        <v>1.8080910301386251E-2</v>
      </c>
      <c r="AB334" s="26">
        <v>19543797</v>
      </c>
      <c r="AC334" s="14">
        <v>19602428</v>
      </c>
      <c r="AD334" s="14">
        <v>23971428</v>
      </c>
      <c r="AE334" s="15">
        <f t="shared" si="46"/>
        <v>0.47561105295236139</v>
      </c>
      <c r="AF334" s="27">
        <f t="shared" si="47"/>
        <v>1.3242070082172611E-2</v>
      </c>
      <c r="AG334" s="77">
        <v>19602428</v>
      </c>
      <c r="AH334" s="78">
        <v>19769048</v>
      </c>
      <c r="AI334" s="79">
        <v>22291968</v>
      </c>
      <c r="AJ334" s="80">
        <v>19769048</v>
      </c>
      <c r="AK334" s="81">
        <v>19842193</v>
      </c>
      <c r="AL334" s="82">
        <v>21708489</v>
      </c>
      <c r="AM334" s="77">
        <v>19842193</v>
      </c>
      <c r="AN334" s="78">
        <v>20000117</v>
      </c>
      <c r="AO334" s="79">
        <v>21357993</v>
      </c>
      <c r="AP334" s="83">
        <v>20000226</v>
      </c>
      <c r="AQ334" s="115">
        <v>20548232</v>
      </c>
      <c r="AR334" s="84">
        <v>21890361</v>
      </c>
      <c r="AS334" s="85">
        <v>20548232</v>
      </c>
      <c r="AT334" s="85">
        <v>20981183</v>
      </c>
      <c r="AU334" s="87">
        <v>22607934</v>
      </c>
      <c r="AV334" s="83">
        <v>20981183</v>
      </c>
      <c r="AW334" s="115">
        <v>21211973</v>
      </c>
      <c r="AX334" s="84">
        <v>23337375</v>
      </c>
      <c r="AY334" s="131">
        <v>21210980</v>
      </c>
      <c r="AZ334" s="86">
        <v>21210980</v>
      </c>
      <c r="BA334" s="88">
        <v>23814898</v>
      </c>
      <c r="BB334" s="83">
        <v>21210980</v>
      </c>
      <c r="BC334" s="115">
        <v>22001671</v>
      </c>
      <c r="BD334" s="84">
        <v>24223138</v>
      </c>
      <c r="BE334" s="131">
        <v>21975685</v>
      </c>
      <c r="BF334" s="86">
        <v>22934290</v>
      </c>
      <c r="BG334" s="88">
        <v>23892895</v>
      </c>
      <c r="BH334" s="83">
        <v>22898309</v>
      </c>
      <c r="BI334" s="115">
        <v>24822289</v>
      </c>
      <c r="BJ334" s="84">
        <v>24822289</v>
      </c>
      <c r="BK334" s="131">
        <v>24828647</v>
      </c>
      <c r="BL334" s="86">
        <v>24854544</v>
      </c>
      <c r="BM334" s="88">
        <v>24854544</v>
      </c>
      <c r="BN334" s="83">
        <v>24998294</v>
      </c>
      <c r="BO334" s="115">
        <v>27450291</v>
      </c>
      <c r="BP334" s="84">
        <v>27450291</v>
      </c>
    </row>
    <row r="335" spans="1:68" x14ac:dyDescent="0.25">
      <c r="A335" s="7" t="s">
        <v>690</v>
      </c>
      <c r="B335" s="4" t="s">
        <v>683</v>
      </c>
      <c r="C335" s="21" t="s">
        <v>691</v>
      </c>
      <c r="D335" s="62">
        <v>60187673</v>
      </c>
      <c r="E335" s="63">
        <v>65831488</v>
      </c>
      <c r="F335" s="63">
        <v>88406750</v>
      </c>
      <c r="G335" s="27">
        <f t="shared" si="40"/>
        <v>0.19999998582519193</v>
      </c>
      <c r="H335" s="68">
        <v>60187673</v>
      </c>
      <c r="I335" s="69">
        <v>69854050</v>
      </c>
      <c r="J335" s="69">
        <v>85964679</v>
      </c>
      <c r="K335" s="45">
        <f t="shared" si="41"/>
        <v>0.37499999030143377</v>
      </c>
      <c r="L335" s="62">
        <v>60187673</v>
      </c>
      <c r="M335" s="63">
        <v>69844853</v>
      </c>
      <c r="N335" s="63">
        <v>88090818</v>
      </c>
      <c r="O335" s="27">
        <f t="shared" si="42"/>
        <v>0.34609647048746656</v>
      </c>
      <c r="P335" s="68">
        <v>60187673</v>
      </c>
      <c r="Q335" s="69">
        <v>69844853</v>
      </c>
      <c r="R335" s="69">
        <v>87775318</v>
      </c>
      <c r="S335" s="45">
        <f t="shared" si="43"/>
        <v>0.35005452621998001</v>
      </c>
      <c r="T335" s="62">
        <v>69844853</v>
      </c>
      <c r="U335" s="63">
        <v>69844853</v>
      </c>
      <c r="V335" s="63">
        <v>93322400</v>
      </c>
      <c r="W335" s="27">
        <f t="shared" si="44"/>
        <v>0</v>
      </c>
      <c r="X335" s="74">
        <v>69844853</v>
      </c>
      <c r="Y335" s="69">
        <v>70263922</v>
      </c>
      <c r="Z335" s="69">
        <v>92638815</v>
      </c>
      <c r="AA335" s="40">
        <f t="shared" si="45"/>
        <v>1.8385088121143662E-2</v>
      </c>
      <c r="AB335" s="26">
        <v>70263922</v>
      </c>
      <c r="AC335" s="14">
        <v>70474713</v>
      </c>
      <c r="AD335" s="14">
        <v>91665261</v>
      </c>
      <c r="AE335" s="15">
        <f t="shared" si="46"/>
        <v>0.32680521773142213</v>
      </c>
      <c r="AF335" s="27">
        <f t="shared" si="47"/>
        <v>9.8494304491882501E-3</v>
      </c>
      <c r="AG335" s="77">
        <v>70474713</v>
      </c>
      <c r="AH335" s="78">
        <v>71333594</v>
      </c>
      <c r="AI335" s="79">
        <v>90402360</v>
      </c>
      <c r="AJ335" s="80">
        <v>71343292</v>
      </c>
      <c r="AK335" s="81">
        <v>72323264</v>
      </c>
      <c r="AL335" s="82">
        <v>91969946</v>
      </c>
      <c r="AM335" s="77">
        <v>72320782</v>
      </c>
      <c r="AN335" s="78">
        <v>76148992</v>
      </c>
      <c r="AO335" s="79">
        <v>90547044</v>
      </c>
      <c r="AP335" s="83">
        <v>76132516</v>
      </c>
      <c r="AQ335" s="115">
        <v>79777878</v>
      </c>
      <c r="AR335" s="84">
        <v>94352233</v>
      </c>
      <c r="AS335" s="85">
        <v>79766331</v>
      </c>
      <c r="AT335" s="85">
        <v>81281891</v>
      </c>
      <c r="AU335" s="87">
        <v>95599039</v>
      </c>
      <c r="AV335" s="83">
        <v>81281891</v>
      </c>
      <c r="AW335" s="115">
        <v>84009341</v>
      </c>
      <c r="AX335" s="84">
        <v>96114409</v>
      </c>
      <c r="AY335" s="131">
        <v>83999238</v>
      </c>
      <c r="AZ335" s="86">
        <v>83999238</v>
      </c>
      <c r="BA335" s="88">
        <v>97308539</v>
      </c>
      <c r="BB335" s="83">
        <v>83999238</v>
      </c>
      <c r="BC335" s="115">
        <v>87679831</v>
      </c>
      <c r="BD335" s="84">
        <v>97631065</v>
      </c>
      <c r="BE335" s="131">
        <v>88051712</v>
      </c>
      <c r="BF335" s="86">
        <v>96367301</v>
      </c>
      <c r="BG335" s="88">
        <v>104682890</v>
      </c>
      <c r="BH335" s="83">
        <v>96567449</v>
      </c>
      <c r="BI335" s="115">
        <v>112276816</v>
      </c>
      <c r="BJ335" s="84">
        <v>112276816</v>
      </c>
      <c r="BK335" s="131">
        <v>111553382</v>
      </c>
      <c r="BL335" s="86">
        <v>115922263</v>
      </c>
      <c r="BM335" s="88">
        <v>115922263</v>
      </c>
      <c r="BN335" s="83">
        <v>116263870</v>
      </c>
      <c r="BO335" s="115">
        <v>122401142</v>
      </c>
      <c r="BP335" s="84">
        <v>122401142</v>
      </c>
    </row>
    <row r="336" spans="1:68" x14ac:dyDescent="0.25">
      <c r="A336" s="7" t="s">
        <v>692</v>
      </c>
      <c r="B336" s="4" t="s">
        <v>683</v>
      </c>
      <c r="C336" s="21" t="s">
        <v>693</v>
      </c>
      <c r="D336" s="62">
        <v>23768913</v>
      </c>
      <c r="E336" s="63">
        <v>24481980</v>
      </c>
      <c r="F336" s="63">
        <v>27220310</v>
      </c>
      <c r="G336" s="27">
        <f t="shared" si="40"/>
        <v>0.20660242794439468</v>
      </c>
      <c r="H336" s="68">
        <v>24181121</v>
      </c>
      <c r="I336" s="69">
        <v>26096821</v>
      </c>
      <c r="J336" s="69">
        <v>29289656</v>
      </c>
      <c r="K336" s="45">
        <f t="shared" si="41"/>
        <v>0.3470003946932505</v>
      </c>
      <c r="L336" s="62">
        <v>24174349</v>
      </c>
      <c r="M336" s="63">
        <v>26115955</v>
      </c>
      <c r="N336" s="63">
        <v>32048048</v>
      </c>
      <c r="O336" s="27">
        <f t="shared" si="42"/>
        <v>0.24680615442344894</v>
      </c>
      <c r="P336" s="68">
        <v>24174349</v>
      </c>
      <c r="Q336" s="69">
        <v>26115955</v>
      </c>
      <c r="R336" s="69">
        <v>31660793</v>
      </c>
      <c r="S336" s="45">
        <f t="shared" si="43"/>
        <v>0.25934956569500822</v>
      </c>
      <c r="T336" s="62">
        <v>26115955</v>
      </c>
      <c r="U336" s="63">
        <v>26115955</v>
      </c>
      <c r="V336" s="63">
        <v>29539525</v>
      </c>
      <c r="W336" s="27">
        <f t="shared" si="44"/>
        <v>0</v>
      </c>
      <c r="X336" s="74">
        <v>26115955</v>
      </c>
      <c r="Y336" s="69">
        <v>26272650</v>
      </c>
      <c r="Z336" s="69">
        <v>29466674</v>
      </c>
      <c r="AA336" s="40">
        <f t="shared" si="45"/>
        <v>4.676458992831091E-2</v>
      </c>
      <c r="AB336" s="26">
        <v>26272650</v>
      </c>
      <c r="AC336" s="14">
        <v>26351467</v>
      </c>
      <c r="AD336" s="14">
        <v>28631325</v>
      </c>
      <c r="AE336" s="15">
        <f t="shared" si="46"/>
        <v>0.53112611600991444</v>
      </c>
      <c r="AF336" s="27">
        <f t="shared" si="47"/>
        <v>3.3415794884840005E-2</v>
      </c>
      <c r="AG336" s="77">
        <v>26351467</v>
      </c>
      <c r="AH336" s="78">
        <v>26575454</v>
      </c>
      <c r="AI336" s="79">
        <v>26577378</v>
      </c>
      <c r="AJ336" s="80">
        <v>26575454</v>
      </c>
      <c r="AK336" s="81">
        <v>26673783</v>
      </c>
      <c r="AL336" s="82">
        <v>27320993</v>
      </c>
      <c r="AM336" s="77">
        <v>26673783</v>
      </c>
      <c r="AN336" s="78">
        <v>26948885</v>
      </c>
      <c r="AO336" s="79">
        <v>26707455</v>
      </c>
      <c r="AP336" s="83">
        <v>26957326</v>
      </c>
      <c r="AQ336" s="115">
        <v>27695956</v>
      </c>
      <c r="AR336" s="84">
        <v>26232731</v>
      </c>
      <c r="AS336" s="85">
        <v>27695957</v>
      </c>
      <c r="AT336" s="85">
        <v>28222180</v>
      </c>
      <c r="AU336" s="87">
        <v>27707142</v>
      </c>
      <c r="AV336" s="83">
        <v>28222180</v>
      </c>
      <c r="AW336" s="115">
        <v>29122267</v>
      </c>
      <c r="AX336" s="84">
        <v>27108331</v>
      </c>
      <c r="AY336" s="131">
        <v>29122268</v>
      </c>
      <c r="AZ336" s="86">
        <v>29122268</v>
      </c>
      <c r="BA336" s="88">
        <v>27947959</v>
      </c>
      <c r="BB336" s="83">
        <v>29122268</v>
      </c>
      <c r="BC336" s="115">
        <v>29980619</v>
      </c>
      <c r="BD336" s="84">
        <v>28328234</v>
      </c>
      <c r="BE336" s="131">
        <v>29989467</v>
      </c>
      <c r="BF336" s="86">
        <v>30889151</v>
      </c>
      <c r="BG336" s="88">
        <v>27346468</v>
      </c>
      <c r="BH336" s="83">
        <v>30889151</v>
      </c>
      <c r="BI336" s="115">
        <v>31815825</v>
      </c>
      <c r="BJ336" s="84">
        <v>26843165</v>
      </c>
      <c r="BK336" s="131">
        <v>31815825</v>
      </c>
      <c r="BL336" s="86">
        <v>31815825</v>
      </c>
      <c r="BM336" s="88">
        <v>27144249</v>
      </c>
      <c r="BN336" s="83">
        <v>31815825</v>
      </c>
      <c r="BO336" s="115">
        <v>32452141</v>
      </c>
      <c r="BP336" s="84">
        <v>28828538</v>
      </c>
    </row>
    <row r="337" spans="1:68" x14ac:dyDescent="0.25">
      <c r="A337" s="7" t="s">
        <v>694</v>
      </c>
      <c r="B337" s="4" t="s">
        <v>683</v>
      </c>
      <c r="C337" s="21" t="s">
        <v>695</v>
      </c>
      <c r="D337" s="62">
        <v>9050619</v>
      </c>
      <c r="E337" s="63">
        <v>10092474</v>
      </c>
      <c r="F337" s="63">
        <v>14259895</v>
      </c>
      <c r="G337" s="27">
        <f t="shared" si="40"/>
        <v>0.19999996160694883</v>
      </c>
      <c r="H337" s="68">
        <v>9050619</v>
      </c>
      <c r="I337" s="69">
        <v>10910823</v>
      </c>
      <c r="J337" s="69">
        <v>14011164</v>
      </c>
      <c r="K337" s="45">
        <f t="shared" si="41"/>
        <v>0.37499992440346774</v>
      </c>
      <c r="L337" s="62">
        <v>9050619</v>
      </c>
      <c r="M337" s="63">
        <v>10917178</v>
      </c>
      <c r="N337" s="63">
        <v>15296483</v>
      </c>
      <c r="O337" s="27">
        <f t="shared" si="42"/>
        <v>0.29884720512646451</v>
      </c>
      <c r="P337" s="68">
        <v>9050619</v>
      </c>
      <c r="Q337" s="69">
        <v>10917178</v>
      </c>
      <c r="R337" s="69">
        <v>15248505</v>
      </c>
      <c r="S337" s="45">
        <f t="shared" si="43"/>
        <v>0.30116058927189043</v>
      </c>
      <c r="T337" s="62">
        <v>10917178</v>
      </c>
      <c r="U337" s="63">
        <v>10917178</v>
      </c>
      <c r="V337" s="63">
        <v>14800836</v>
      </c>
      <c r="W337" s="27">
        <f t="shared" si="44"/>
        <v>0</v>
      </c>
      <c r="X337" s="74">
        <v>10917178</v>
      </c>
      <c r="Y337" s="69">
        <v>10985299</v>
      </c>
      <c r="Z337" s="69">
        <v>14924345</v>
      </c>
      <c r="AA337" s="40">
        <f t="shared" si="45"/>
        <v>1.6999790625147393E-2</v>
      </c>
      <c r="AB337" s="26">
        <v>10985604</v>
      </c>
      <c r="AC337" s="14">
        <v>11018560</v>
      </c>
      <c r="AD337" s="14">
        <v>13768755</v>
      </c>
      <c r="AE337" s="15">
        <f t="shared" si="46"/>
        <v>0.41710137223683252</v>
      </c>
      <c r="AF337" s="27">
        <f t="shared" si="47"/>
        <v>1.1841254750460899E-2</v>
      </c>
      <c r="AG337" s="77">
        <v>11018560</v>
      </c>
      <c r="AH337" s="78">
        <v>11112217</v>
      </c>
      <c r="AI337" s="79">
        <v>13094658</v>
      </c>
      <c r="AJ337" s="80">
        <v>11112217</v>
      </c>
      <c r="AK337" s="81">
        <v>11153332</v>
      </c>
      <c r="AL337" s="82">
        <v>12785596</v>
      </c>
      <c r="AM337" s="77">
        <v>11153332</v>
      </c>
      <c r="AN337" s="78">
        <v>11217713</v>
      </c>
      <c r="AO337" s="79">
        <v>12749228</v>
      </c>
      <c r="AP337" s="83">
        <v>11217544</v>
      </c>
      <c r="AQ337" s="115">
        <v>11524904</v>
      </c>
      <c r="AR337" s="84">
        <v>13689270</v>
      </c>
      <c r="AS337" s="85">
        <v>11524905</v>
      </c>
      <c r="AT337" s="85">
        <v>11780026</v>
      </c>
      <c r="AU337" s="87">
        <v>14819633</v>
      </c>
      <c r="AV337" s="83">
        <v>11780532</v>
      </c>
      <c r="AW337" s="115">
        <v>12015557</v>
      </c>
      <c r="AX337" s="84">
        <v>15303501</v>
      </c>
      <c r="AY337" s="131">
        <v>12015447</v>
      </c>
      <c r="AZ337" s="86">
        <v>12015447</v>
      </c>
      <c r="BA337" s="88">
        <v>15864708</v>
      </c>
      <c r="BB337" s="83">
        <v>12015447</v>
      </c>
      <c r="BC337" s="115">
        <v>13311209</v>
      </c>
      <c r="BD337" s="84">
        <v>16951685</v>
      </c>
      <c r="BE337" s="131">
        <v>13320382</v>
      </c>
      <c r="BF337" s="86">
        <v>15704143</v>
      </c>
      <c r="BG337" s="88">
        <v>18087904</v>
      </c>
      <c r="BH337" s="83">
        <v>15698927</v>
      </c>
      <c r="BI337" s="115">
        <v>19576855</v>
      </c>
      <c r="BJ337" s="84">
        <v>19576855</v>
      </c>
      <c r="BK337" s="131">
        <v>19610652</v>
      </c>
      <c r="BL337" s="86">
        <v>19859530</v>
      </c>
      <c r="BM337" s="88">
        <v>19859530</v>
      </c>
      <c r="BN337" s="83">
        <v>19865328</v>
      </c>
      <c r="BO337" s="115">
        <v>20655441</v>
      </c>
      <c r="BP337" s="84">
        <v>20655441</v>
      </c>
    </row>
    <row r="338" spans="1:68" x14ac:dyDescent="0.25">
      <c r="A338" s="7" t="s">
        <v>696</v>
      </c>
      <c r="B338" s="4" t="s">
        <v>683</v>
      </c>
      <c r="C338" s="21" t="s">
        <v>697</v>
      </c>
      <c r="D338" s="62">
        <v>8040183</v>
      </c>
      <c r="E338" s="63">
        <v>8667212</v>
      </c>
      <c r="F338" s="63">
        <v>11175332</v>
      </c>
      <c r="G338" s="27">
        <f t="shared" si="40"/>
        <v>0.19999974482871469</v>
      </c>
      <c r="H338" s="68">
        <v>8033740</v>
      </c>
      <c r="I338" s="69">
        <v>9112802</v>
      </c>
      <c r="J338" s="69">
        <v>10911240</v>
      </c>
      <c r="K338" s="45">
        <f t="shared" si="41"/>
        <v>0.37584137131377049</v>
      </c>
      <c r="L338" s="62">
        <v>8033740</v>
      </c>
      <c r="M338" s="63">
        <v>9107739</v>
      </c>
      <c r="N338" s="63">
        <v>11793875</v>
      </c>
      <c r="O338" s="27">
        <f t="shared" si="42"/>
        <v>0.28562777666227407</v>
      </c>
      <c r="P338" s="68">
        <v>8033740</v>
      </c>
      <c r="Q338" s="69">
        <v>9107739</v>
      </c>
      <c r="R338" s="69">
        <v>11818029</v>
      </c>
      <c r="S338" s="45">
        <f t="shared" si="43"/>
        <v>0.28380469884831733</v>
      </c>
      <c r="T338" s="62">
        <v>9107739</v>
      </c>
      <c r="U338" s="63">
        <v>9107739</v>
      </c>
      <c r="V338" s="63">
        <v>11857849</v>
      </c>
      <c r="W338" s="27">
        <f t="shared" si="44"/>
        <v>0</v>
      </c>
      <c r="X338" s="74">
        <v>9107739</v>
      </c>
      <c r="Y338" s="69">
        <v>9162385</v>
      </c>
      <c r="Z338" s="69">
        <v>11996605</v>
      </c>
      <c r="AA338" s="40">
        <f t="shared" si="45"/>
        <v>1.8916072950424145E-2</v>
      </c>
      <c r="AB338" s="26">
        <v>9162385</v>
      </c>
      <c r="AC338" s="14">
        <v>9189872</v>
      </c>
      <c r="AD338" s="14">
        <v>12383895</v>
      </c>
      <c r="AE338" s="15">
        <f t="shared" si="46"/>
        <v>0.26467891978105362</v>
      </c>
      <c r="AF338" s="27">
        <f t="shared" si="47"/>
        <v>8.5323342159422128E-3</v>
      </c>
      <c r="AG338" s="77">
        <v>9182684</v>
      </c>
      <c r="AH338" s="78">
        <v>9285747</v>
      </c>
      <c r="AI338" s="79">
        <v>11573955</v>
      </c>
      <c r="AJ338" s="80">
        <v>9284724</v>
      </c>
      <c r="AK338" s="81">
        <v>9319077</v>
      </c>
      <c r="AL338" s="82">
        <v>9826066</v>
      </c>
      <c r="AM338" s="77">
        <v>9319077</v>
      </c>
      <c r="AN338" s="78">
        <v>9443004</v>
      </c>
      <c r="AO338" s="79">
        <v>10901893</v>
      </c>
      <c r="AP338" s="83">
        <v>9443066</v>
      </c>
      <c r="AQ338" s="115">
        <v>9730619</v>
      </c>
      <c r="AR338" s="84">
        <v>10464287</v>
      </c>
      <c r="AS338" s="85">
        <v>9731434</v>
      </c>
      <c r="AT338" s="85">
        <v>10044874</v>
      </c>
      <c r="AU338" s="87">
        <v>10341331</v>
      </c>
      <c r="AV338" s="83">
        <v>10045119</v>
      </c>
      <c r="AW338" s="115">
        <v>10256381</v>
      </c>
      <c r="AX338" s="84">
        <v>10263034</v>
      </c>
      <c r="AY338" s="131">
        <v>10256381</v>
      </c>
      <c r="AZ338" s="86">
        <v>10256381</v>
      </c>
      <c r="BA338" s="88">
        <v>11244670</v>
      </c>
      <c r="BB338" s="83">
        <v>10256381</v>
      </c>
      <c r="BC338" s="115">
        <v>10648882</v>
      </c>
      <c r="BD338" s="84">
        <v>11695171</v>
      </c>
      <c r="BE338" s="131">
        <v>10596122</v>
      </c>
      <c r="BF338" s="86">
        <v>11344622</v>
      </c>
      <c r="BG338" s="88">
        <v>12093121</v>
      </c>
      <c r="BH338" s="83">
        <v>11336305</v>
      </c>
      <c r="BI338" s="115">
        <v>13187153</v>
      </c>
      <c r="BJ338" s="84">
        <v>13187153</v>
      </c>
      <c r="BK338" s="131">
        <v>13161182</v>
      </c>
      <c r="BL338" s="86">
        <v>13161182</v>
      </c>
      <c r="BM338" s="88">
        <v>13101068</v>
      </c>
      <c r="BN338" s="83">
        <v>13161182</v>
      </c>
      <c r="BO338" s="115">
        <v>13424405</v>
      </c>
      <c r="BP338" s="84">
        <v>13253172</v>
      </c>
    </row>
    <row r="339" spans="1:68" x14ac:dyDescent="0.25">
      <c r="A339" s="7" t="s">
        <v>698</v>
      </c>
      <c r="B339" s="4" t="s">
        <v>683</v>
      </c>
      <c r="C339" s="21" t="s">
        <v>699</v>
      </c>
      <c r="D339" s="62">
        <v>3111886</v>
      </c>
      <c r="E339" s="63">
        <v>3526509</v>
      </c>
      <c r="F339" s="63">
        <v>5185005</v>
      </c>
      <c r="G339" s="27">
        <f t="shared" si="40"/>
        <v>0.19999961410801792</v>
      </c>
      <c r="H339" s="68">
        <v>3111886</v>
      </c>
      <c r="I339" s="69">
        <v>3710548</v>
      </c>
      <c r="J339" s="69">
        <v>4708320</v>
      </c>
      <c r="K339" s="45">
        <f t="shared" si="41"/>
        <v>0.3749995302029398</v>
      </c>
      <c r="L339" s="62">
        <v>3111886</v>
      </c>
      <c r="M339" s="63">
        <v>3863969</v>
      </c>
      <c r="N339" s="63">
        <v>11012749</v>
      </c>
      <c r="O339" s="27">
        <f t="shared" si="42"/>
        <v>9.5189981145097691E-2</v>
      </c>
      <c r="P339" s="68">
        <v>3111886</v>
      </c>
      <c r="Q339" s="69">
        <v>3863969</v>
      </c>
      <c r="R339" s="69">
        <v>10985472</v>
      </c>
      <c r="S339" s="45">
        <f t="shared" si="43"/>
        <v>9.5519754277148941E-2</v>
      </c>
      <c r="T339" s="62">
        <v>3863969</v>
      </c>
      <c r="U339" s="63">
        <v>3863969</v>
      </c>
      <c r="V339" s="63">
        <v>10317828</v>
      </c>
      <c r="W339" s="27">
        <f t="shared" si="44"/>
        <v>0</v>
      </c>
      <c r="X339" s="74">
        <v>3863969</v>
      </c>
      <c r="Y339" s="69">
        <v>3975317</v>
      </c>
      <c r="Z339" s="69">
        <v>10413877</v>
      </c>
      <c r="AA339" s="40">
        <f t="shared" si="45"/>
        <v>1.6999933434179534E-2</v>
      </c>
      <c r="AB339" s="26">
        <v>3975417</v>
      </c>
      <c r="AC339" s="14">
        <v>3987343</v>
      </c>
      <c r="AD339" s="14">
        <v>10666353</v>
      </c>
      <c r="AE339" s="15">
        <f t="shared" si="46"/>
        <v>0.115886004929269</v>
      </c>
      <c r="AF339" s="27">
        <f t="shared" si="47"/>
        <v>1.7824113098675581E-3</v>
      </c>
      <c r="AG339" s="77">
        <v>3987343</v>
      </c>
      <c r="AH339" s="78">
        <v>4226632</v>
      </c>
      <c r="AI339" s="79">
        <v>9539310</v>
      </c>
      <c r="AJ339" s="80">
        <v>4226120</v>
      </c>
      <c r="AK339" s="81">
        <v>4272325</v>
      </c>
      <c r="AL339" s="82">
        <v>8846710</v>
      </c>
      <c r="AM339" s="77">
        <v>4272275</v>
      </c>
      <c r="AN339" s="78">
        <v>4475591</v>
      </c>
      <c r="AO339" s="79">
        <v>7444217</v>
      </c>
      <c r="AP339" s="83">
        <v>4475571</v>
      </c>
      <c r="AQ339" s="115">
        <v>4748428</v>
      </c>
      <c r="AR339" s="84">
        <v>7159947</v>
      </c>
      <c r="AS339" s="85">
        <v>4745990</v>
      </c>
      <c r="AT339" s="85">
        <v>4967647</v>
      </c>
      <c r="AU339" s="87">
        <v>8017571</v>
      </c>
      <c r="AV339" s="83">
        <v>4968541</v>
      </c>
      <c r="AW339" s="115">
        <v>5251334</v>
      </c>
      <c r="AX339" s="84">
        <v>8315280</v>
      </c>
      <c r="AY339" s="131">
        <v>5250642</v>
      </c>
      <c r="AZ339" s="86">
        <v>5250642</v>
      </c>
      <c r="BA339" s="88">
        <v>8416685</v>
      </c>
      <c r="BB339" s="83">
        <v>5250642</v>
      </c>
      <c r="BC339" s="115">
        <v>6131262</v>
      </c>
      <c r="BD339" s="84">
        <v>8478722</v>
      </c>
      <c r="BE339" s="131">
        <v>6111950</v>
      </c>
      <c r="BF339" s="86">
        <v>7085677</v>
      </c>
      <c r="BG339" s="88">
        <v>8059404</v>
      </c>
      <c r="BH339" s="83">
        <v>7096039</v>
      </c>
      <c r="BI339" s="115">
        <v>8221451</v>
      </c>
      <c r="BJ339" s="84">
        <v>8221451</v>
      </c>
      <c r="BK339" s="131">
        <v>8193431</v>
      </c>
      <c r="BL339" s="86">
        <v>8742540</v>
      </c>
      <c r="BM339" s="88">
        <v>8742540</v>
      </c>
      <c r="BN339" s="83">
        <v>8733561</v>
      </c>
      <c r="BO339" s="115">
        <v>8908232</v>
      </c>
      <c r="BP339" s="84">
        <v>8720856</v>
      </c>
    </row>
    <row r="340" spans="1:68" x14ac:dyDescent="0.25">
      <c r="A340" s="7" t="s">
        <v>700</v>
      </c>
      <c r="B340" s="4" t="s">
        <v>683</v>
      </c>
      <c r="C340" s="21" t="s">
        <v>701</v>
      </c>
      <c r="D340" s="62">
        <v>7922495</v>
      </c>
      <c r="E340" s="63">
        <v>8376933</v>
      </c>
      <c r="F340" s="63">
        <v>10194685</v>
      </c>
      <c r="G340" s="27">
        <f t="shared" si="40"/>
        <v>0.2</v>
      </c>
      <c r="H340" s="68">
        <v>7915792</v>
      </c>
      <c r="I340" s="69">
        <v>8648189</v>
      </c>
      <c r="J340" s="69">
        <v>9868853</v>
      </c>
      <c r="K340" s="45">
        <f t="shared" si="41"/>
        <v>0.37629100093610734</v>
      </c>
      <c r="L340" s="62">
        <v>7915792</v>
      </c>
      <c r="M340" s="63">
        <v>8646059</v>
      </c>
      <c r="N340" s="63">
        <v>11349425</v>
      </c>
      <c r="O340" s="27">
        <f t="shared" si="42"/>
        <v>0.21268056312366523</v>
      </c>
      <c r="P340" s="68">
        <v>7915792</v>
      </c>
      <c r="Q340" s="69">
        <v>8646059</v>
      </c>
      <c r="R340" s="69">
        <v>11333431</v>
      </c>
      <c r="S340" s="45">
        <f t="shared" si="43"/>
        <v>0.2136758739000813</v>
      </c>
      <c r="T340" s="62">
        <v>8646059</v>
      </c>
      <c r="U340" s="63">
        <v>8646059</v>
      </c>
      <c r="V340" s="63">
        <v>10700807</v>
      </c>
      <c r="W340" s="27">
        <f t="shared" si="44"/>
        <v>0</v>
      </c>
      <c r="X340" s="74">
        <v>8646059</v>
      </c>
      <c r="Y340" s="69">
        <v>8697935</v>
      </c>
      <c r="Z340" s="69">
        <v>10694682</v>
      </c>
      <c r="AA340" s="40">
        <f t="shared" si="45"/>
        <v>2.532237507828429E-2</v>
      </c>
      <c r="AB340" s="26">
        <v>8697935</v>
      </c>
      <c r="AC340" s="14">
        <v>8724028</v>
      </c>
      <c r="AD340" s="14">
        <v>10402747</v>
      </c>
      <c r="AE340" s="15">
        <f t="shared" si="46"/>
        <v>0.3231659524919242</v>
      </c>
      <c r="AF340" s="27">
        <f t="shared" si="47"/>
        <v>1.5305499961286054E-2</v>
      </c>
      <c r="AG340" s="77">
        <v>8724028</v>
      </c>
      <c r="AH340" s="78">
        <v>8798182</v>
      </c>
      <c r="AI340" s="79">
        <v>10085251</v>
      </c>
      <c r="AJ340" s="80">
        <v>8798182</v>
      </c>
      <c r="AK340" s="81">
        <v>8830735</v>
      </c>
      <c r="AL340" s="82">
        <v>9402917</v>
      </c>
      <c r="AM340" s="77">
        <v>8830735</v>
      </c>
      <c r="AN340" s="78">
        <v>8908445</v>
      </c>
      <c r="AO340" s="79">
        <v>8590263</v>
      </c>
      <c r="AP340" s="83">
        <v>8908445</v>
      </c>
      <c r="AQ340" s="115">
        <v>9152536</v>
      </c>
      <c r="AR340" s="84">
        <v>8835064</v>
      </c>
      <c r="AS340" s="85">
        <v>9152536</v>
      </c>
      <c r="AT340" s="85">
        <v>9457030</v>
      </c>
      <c r="AU340" s="87">
        <v>9081961</v>
      </c>
      <c r="AV340" s="83">
        <v>9456912</v>
      </c>
      <c r="AW340" s="115">
        <v>9659103</v>
      </c>
      <c r="AX340" s="84">
        <v>9068674</v>
      </c>
      <c r="AY340" s="131">
        <v>9659104</v>
      </c>
      <c r="AZ340" s="86">
        <v>9659104</v>
      </c>
      <c r="BA340" s="88">
        <v>8954017</v>
      </c>
      <c r="BB340" s="83">
        <v>9659104</v>
      </c>
      <c r="BC340" s="115">
        <v>9948877</v>
      </c>
      <c r="BD340" s="84">
        <v>8833651</v>
      </c>
      <c r="BE340" s="131">
        <v>9948877</v>
      </c>
      <c r="BF340" s="86">
        <v>10247343</v>
      </c>
      <c r="BG340" s="88">
        <v>8828818</v>
      </c>
      <c r="BH340" s="83">
        <v>10247343</v>
      </c>
      <c r="BI340" s="115">
        <v>10554763</v>
      </c>
      <c r="BJ340" s="84">
        <v>9244049</v>
      </c>
      <c r="BK340" s="131">
        <v>10554763</v>
      </c>
      <c r="BL340" s="86">
        <v>10554763</v>
      </c>
      <c r="BM340" s="88">
        <v>9233688</v>
      </c>
      <c r="BN340" s="83">
        <v>10554763</v>
      </c>
      <c r="BO340" s="115">
        <v>10765858</v>
      </c>
      <c r="BP340" s="84">
        <v>9608595</v>
      </c>
    </row>
    <row r="341" spans="1:68" x14ac:dyDescent="0.25">
      <c r="A341" s="7" t="s">
        <v>702</v>
      </c>
      <c r="B341" s="4" t="s">
        <v>704</v>
      </c>
      <c r="C341" s="21" t="s">
        <v>703</v>
      </c>
      <c r="D341" s="62">
        <v>9219176</v>
      </c>
      <c r="E341" s="63">
        <v>10452197</v>
      </c>
      <c r="F341" s="63">
        <v>15384282</v>
      </c>
      <c r="G341" s="27">
        <f t="shared" si="40"/>
        <v>0.19999996755935745</v>
      </c>
      <c r="H341" s="68">
        <v>9253136</v>
      </c>
      <c r="I341" s="69">
        <v>10553054</v>
      </c>
      <c r="J341" s="69">
        <v>12719586</v>
      </c>
      <c r="K341" s="45">
        <f t="shared" si="41"/>
        <v>0.3713616404935422</v>
      </c>
      <c r="L341" s="62">
        <v>9249638</v>
      </c>
      <c r="M341" s="63">
        <v>10548191</v>
      </c>
      <c r="N341" s="63">
        <v>12277817</v>
      </c>
      <c r="O341" s="27">
        <f t="shared" si="42"/>
        <v>0.42931899264748913</v>
      </c>
      <c r="P341" s="68">
        <v>9249638</v>
      </c>
      <c r="Q341" s="69">
        <v>10548191</v>
      </c>
      <c r="R341" s="69">
        <v>12223119</v>
      </c>
      <c r="S341" s="45">
        <f t="shared" si="43"/>
        <v>0.4367113830557518</v>
      </c>
      <c r="T341" s="62">
        <v>10548191</v>
      </c>
      <c r="U341" s="63">
        <v>10548191</v>
      </c>
      <c r="V341" s="63">
        <v>11929167</v>
      </c>
      <c r="W341" s="27">
        <f t="shared" si="44"/>
        <v>0</v>
      </c>
      <c r="X341" s="74">
        <v>10548191</v>
      </c>
      <c r="Y341" s="69">
        <v>10611480</v>
      </c>
      <c r="Z341" s="69">
        <v>12014095</v>
      </c>
      <c r="AA341" s="40">
        <f t="shared" si="45"/>
        <v>4.3174041410624434E-2</v>
      </c>
      <c r="AB341" s="26">
        <v>10611480</v>
      </c>
      <c r="AC341" s="14">
        <v>10643314</v>
      </c>
      <c r="AD341" s="14">
        <v>11890399</v>
      </c>
      <c r="AE341" s="15">
        <f t="shared" si="46"/>
        <v>0.53314081227961874</v>
      </c>
      <c r="AF341" s="27">
        <f t="shared" si="47"/>
        <v>2.4891334009425146E-2</v>
      </c>
      <c r="AG341" s="77">
        <v>10643314</v>
      </c>
      <c r="AH341" s="78">
        <v>10733782</v>
      </c>
      <c r="AI341" s="79">
        <v>9877720</v>
      </c>
      <c r="AJ341" s="80">
        <v>10733782</v>
      </c>
      <c r="AK341" s="81">
        <v>10773496</v>
      </c>
      <c r="AL341" s="82">
        <v>9528414</v>
      </c>
      <c r="AM341" s="77">
        <v>10773496</v>
      </c>
      <c r="AN341" s="78">
        <v>11067236</v>
      </c>
      <c r="AO341" s="79">
        <v>9821853</v>
      </c>
      <c r="AP341" s="83">
        <v>11067236</v>
      </c>
      <c r="AQ341" s="115">
        <v>11437988</v>
      </c>
      <c r="AR341" s="84">
        <v>9850160</v>
      </c>
      <c r="AS341" s="85">
        <v>11437988</v>
      </c>
      <c r="AT341" s="85">
        <v>11780418</v>
      </c>
      <c r="AU341" s="87">
        <v>10205595</v>
      </c>
      <c r="AV341" s="83">
        <v>11780289</v>
      </c>
      <c r="AW341" s="115">
        <v>12108662</v>
      </c>
      <c r="AX341" s="84">
        <v>10025264</v>
      </c>
      <c r="AY341" s="131">
        <v>12108662</v>
      </c>
      <c r="AZ341" s="86">
        <v>12108662</v>
      </c>
      <c r="BA341" s="88">
        <v>9568755</v>
      </c>
      <c r="BB341" s="83">
        <v>12108662</v>
      </c>
      <c r="BC341" s="115">
        <v>12471921</v>
      </c>
      <c r="BD341" s="84">
        <v>9712856</v>
      </c>
      <c r="BE341" s="131">
        <v>12471921</v>
      </c>
      <c r="BF341" s="86">
        <v>12846078</v>
      </c>
      <c r="BG341" s="88">
        <v>10545951</v>
      </c>
      <c r="BH341" s="83">
        <v>12846078</v>
      </c>
      <c r="BI341" s="115">
        <v>13231460</v>
      </c>
      <c r="BJ341" s="84">
        <v>11081710</v>
      </c>
      <c r="BK341" s="131">
        <v>13231460</v>
      </c>
      <c r="BL341" s="86">
        <v>13231460</v>
      </c>
      <c r="BM341" s="88">
        <v>12361195</v>
      </c>
      <c r="BN341" s="83">
        <v>13231460</v>
      </c>
      <c r="BO341" s="115">
        <v>13496089</v>
      </c>
      <c r="BP341" s="84">
        <v>12236054</v>
      </c>
    </row>
    <row r="342" spans="1:68" x14ac:dyDescent="0.25">
      <c r="A342" s="7" t="s">
        <v>705</v>
      </c>
      <c r="B342" s="4" t="s">
        <v>704</v>
      </c>
      <c r="C342" s="21" t="s">
        <v>706</v>
      </c>
      <c r="D342" s="62">
        <v>18213408</v>
      </c>
      <c r="E342" s="63">
        <v>20284091</v>
      </c>
      <c r="F342" s="63">
        <v>28566824</v>
      </c>
      <c r="G342" s="27">
        <f t="shared" si="40"/>
        <v>0.19999998068270414</v>
      </c>
      <c r="H342" s="68">
        <v>18213408</v>
      </c>
      <c r="I342" s="69">
        <v>21835488</v>
      </c>
      <c r="J342" s="69">
        <v>27872288</v>
      </c>
      <c r="K342" s="45">
        <f t="shared" si="41"/>
        <v>0.375</v>
      </c>
      <c r="L342" s="62">
        <v>18213408</v>
      </c>
      <c r="M342" s="63">
        <v>21829558</v>
      </c>
      <c r="N342" s="63">
        <v>29695694</v>
      </c>
      <c r="O342" s="27">
        <f t="shared" si="42"/>
        <v>0.3149329323446568</v>
      </c>
      <c r="P342" s="68">
        <v>18213408</v>
      </c>
      <c r="Q342" s="69">
        <v>21829558</v>
      </c>
      <c r="R342" s="69">
        <v>29480335</v>
      </c>
      <c r="S342" s="45">
        <f t="shared" si="43"/>
        <v>0.32095264307650168</v>
      </c>
      <c r="T342" s="62">
        <v>21829558</v>
      </c>
      <c r="U342" s="63">
        <v>21829558</v>
      </c>
      <c r="V342" s="63">
        <v>29277820</v>
      </c>
      <c r="W342" s="27">
        <f t="shared" si="44"/>
        <v>0</v>
      </c>
      <c r="X342" s="74">
        <v>21829558</v>
      </c>
      <c r="Y342" s="69">
        <v>21961283</v>
      </c>
      <c r="Z342" s="69">
        <v>29578125</v>
      </c>
      <c r="AA342" s="40">
        <f t="shared" si="45"/>
        <v>1.6999917533138707E-2</v>
      </c>
      <c r="AB342" s="26">
        <v>21960535</v>
      </c>
      <c r="AC342" s="14">
        <v>22026416</v>
      </c>
      <c r="AD342" s="14">
        <v>27213595</v>
      </c>
      <c r="AE342" s="15">
        <f t="shared" si="46"/>
        <v>0.42365875286813487</v>
      </c>
      <c r="AF342" s="27">
        <f t="shared" si="47"/>
        <v>1.2541452029864498E-2</v>
      </c>
      <c r="AG342" s="77">
        <v>22026416</v>
      </c>
      <c r="AH342" s="78">
        <v>22225120</v>
      </c>
      <c r="AI342" s="79">
        <v>26636726</v>
      </c>
      <c r="AJ342" s="80">
        <v>22222113</v>
      </c>
      <c r="AK342" s="81">
        <v>22372984</v>
      </c>
      <c r="AL342" s="82">
        <v>25993904</v>
      </c>
      <c r="AM342" s="77">
        <v>22371839</v>
      </c>
      <c r="AN342" s="78">
        <v>23437259</v>
      </c>
      <c r="AO342" s="79">
        <v>25829593</v>
      </c>
      <c r="AP342" s="83">
        <v>23435343</v>
      </c>
      <c r="AQ342" s="115">
        <v>24220426</v>
      </c>
      <c r="AR342" s="84">
        <v>25947772</v>
      </c>
      <c r="AS342" s="85">
        <v>24220427</v>
      </c>
      <c r="AT342" s="85">
        <v>25038708</v>
      </c>
      <c r="AU342" s="87">
        <v>25541421</v>
      </c>
      <c r="AV342" s="83">
        <v>25038443</v>
      </c>
      <c r="AW342" s="115">
        <v>25612881</v>
      </c>
      <c r="AX342" s="84">
        <v>25414835</v>
      </c>
      <c r="AY342" s="131">
        <v>25612881</v>
      </c>
      <c r="AZ342" s="86">
        <v>25612881</v>
      </c>
      <c r="BA342" s="88">
        <v>25044962</v>
      </c>
      <c r="BB342" s="83">
        <v>25612881</v>
      </c>
      <c r="BC342" s="115">
        <v>26381267</v>
      </c>
      <c r="BD342" s="84">
        <v>25407123</v>
      </c>
      <c r="BE342" s="131">
        <v>26381267</v>
      </c>
      <c r="BF342" s="86">
        <v>27172705</v>
      </c>
      <c r="BG342" s="88">
        <v>26375859</v>
      </c>
      <c r="BH342" s="83">
        <v>27172705</v>
      </c>
      <c r="BI342" s="115">
        <v>28337817</v>
      </c>
      <c r="BJ342" s="84">
        <v>28337817</v>
      </c>
      <c r="BK342" s="131">
        <v>28309765</v>
      </c>
      <c r="BL342" s="86">
        <v>28474465</v>
      </c>
      <c r="BM342" s="88">
        <v>28474465</v>
      </c>
      <c r="BN342" s="83">
        <v>28637218</v>
      </c>
      <c r="BO342" s="115">
        <v>29245511</v>
      </c>
      <c r="BP342" s="84">
        <v>29245511</v>
      </c>
    </row>
    <row r="343" spans="1:68" x14ac:dyDescent="0.25">
      <c r="A343" s="7" t="s">
        <v>707</v>
      </c>
      <c r="B343" s="4" t="s">
        <v>704</v>
      </c>
      <c r="C343" s="21" t="s">
        <v>708</v>
      </c>
      <c r="D343" s="62">
        <v>5848541</v>
      </c>
      <c r="E343" s="63">
        <v>6023997</v>
      </c>
      <c r="F343" s="63">
        <v>6582532</v>
      </c>
      <c r="G343" s="27">
        <f t="shared" si="40"/>
        <v>0.23904380298940994</v>
      </c>
      <c r="H343" s="68">
        <v>5848541</v>
      </c>
      <c r="I343" s="69">
        <v>6204716</v>
      </c>
      <c r="J343" s="69">
        <v>5674377</v>
      </c>
      <c r="K343" s="45">
        <f t="shared" si="41"/>
        <v>-2.0450552352954685</v>
      </c>
      <c r="L343" s="62">
        <v>5848291</v>
      </c>
      <c r="M343" s="63">
        <v>6204451</v>
      </c>
      <c r="N343" s="63">
        <v>5988623</v>
      </c>
      <c r="O343" s="27">
        <f t="shared" si="42"/>
        <v>2.5425108150940163</v>
      </c>
      <c r="P343" s="68">
        <v>5848291</v>
      </c>
      <c r="Q343" s="69">
        <v>6204451</v>
      </c>
      <c r="R343" s="69">
        <v>6083777</v>
      </c>
      <c r="S343" s="45">
        <f t="shared" si="43"/>
        <v>1.5124465997978649</v>
      </c>
      <c r="T343" s="62">
        <v>6204451</v>
      </c>
      <c r="U343" s="63">
        <v>6204451</v>
      </c>
      <c r="V343" s="63">
        <v>5564879</v>
      </c>
      <c r="W343" s="27">
        <f t="shared" si="44"/>
        <v>0</v>
      </c>
      <c r="X343" s="74">
        <v>6204451</v>
      </c>
      <c r="Y343" s="69">
        <v>6241677</v>
      </c>
      <c r="Z343" s="69">
        <v>5590863</v>
      </c>
      <c r="AA343" s="40">
        <f t="shared" si="45"/>
        <v>-6.0669374238088096E-2</v>
      </c>
      <c r="AB343" s="26">
        <v>6241677</v>
      </c>
      <c r="AC343" s="14">
        <v>6260402</v>
      </c>
      <c r="AD343" s="14">
        <v>5215340</v>
      </c>
      <c r="AE343" s="15">
        <f t="shared" si="46"/>
        <v>-0.65044275040626909</v>
      </c>
      <c r="AF343" s="27">
        <f t="shared" si="47"/>
        <v>-1.824449474198046E-2</v>
      </c>
      <c r="AG343" s="77">
        <v>6260402</v>
      </c>
      <c r="AH343" s="78">
        <v>6313615</v>
      </c>
      <c r="AI343" s="79">
        <v>4881273</v>
      </c>
      <c r="AJ343" s="80">
        <v>6313615</v>
      </c>
      <c r="AK343" s="81">
        <v>6336975</v>
      </c>
      <c r="AL343" s="82">
        <v>5065713</v>
      </c>
      <c r="AM343" s="77">
        <v>6336975</v>
      </c>
      <c r="AN343" s="78">
        <v>6347747</v>
      </c>
      <c r="AO343" s="79">
        <v>5218021</v>
      </c>
      <c r="AP343" s="83">
        <v>6347747</v>
      </c>
      <c r="AQ343" s="115">
        <v>6521675</v>
      </c>
      <c r="AR343" s="84">
        <v>5177982</v>
      </c>
      <c r="AS343" s="85">
        <v>6521675</v>
      </c>
      <c r="AT343" s="85">
        <v>6645586</v>
      </c>
      <c r="AU343" s="87">
        <v>5259132</v>
      </c>
      <c r="AV343" s="83">
        <v>6645587</v>
      </c>
      <c r="AW343" s="115">
        <v>6719850</v>
      </c>
      <c r="AX343" s="84">
        <v>5984068</v>
      </c>
      <c r="AY343" s="131">
        <v>6719850</v>
      </c>
      <c r="AZ343" s="86">
        <v>6719850</v>
      </c>
      <c r="BA343" s="88">
        <v>6409441</v>
      </c>
      <c r="BB343" s="83">
        <v>6719850</v>
      </c>
      <c r="BC343" s="115">
        <v>6924096</v>
      </c>
      <c r="BD343" s="84">
        <v>6566695</v>
      </c>
      <c r="BE343" s="131">
        <v>6928869</v>
      </c>
      <c r="BF343" s="86">
        <v>7136735</v>
      </c>
      <c r="BG343" s="88">
        <v>6975004</v>
      </c>
      <c r="BH343" s="83">
        <v>7136735</v>
      </c>
      <c r="BI343" s="115">
        <v>7429100</v>
      </c>
      <c r="BJ343" s="84">
        <v>7429100</v>
      </c>
      <c r="BK343" s="131">
        <v>7393546</v>
      </c>
      <c r="BL343" s="86">
        <v>7393546</v>
      </c>
      <c r="BM343" s="88">
        <v>7186942</v>
      </c>
      <c r="BN343" s="83">
        <v>7393546</v>
      </c>
      <c r="BO343" s="115">
        <v>7541416</v>
      </c>
      <c r="BP343" s="84">
        <v>7538070</v>
      </c>
    </row>
    <row r="344" spans="1:68" x14ac:dyDescent="0.25">
      <c r="A344" s="7" t="s">
        <v>709</v>
      </c>
      <c r="B344" s="4" t="s">
        <v>704</v>
      </c>
      <c r="C344" s="21" t="s">
        <v>710</v>
      </c>
      <c r="D344" s="62">
        <v>6322301</v>
      </c>
      <c r="E344" s="63">
        <v>6588705</v>
      </c>
      <c r="F344" s="63">
        <v>7654324</v>
      </c>
      <c r="G344" s="27">
        <f t="shared" si="40"/>
        <v>0.19999954955732746</v>
      </c>
      <c r="H344" s="68">
        <v>6322301</v>
      </c>
      <c r="I344" s="69">
        <v>6880986</v>
      </c>
      <c r="J344" s="69">
        <v>7812130</v>
      </c>
      <c r="K344" s="45">
        <f t="shared" si="41"/>
        <v>0.3749994126842745</v>
      </c>
      <c r="L344" s="62">
        <v>6322301</v>
      </c>
      <c r="M344" s="63">
        <v>6881790</v>
      </c>
      <c r="N344" s="63">
        <v>9416002</v>
      </c>
      <c r="O344" s="27">
        <f t="shared" si="42"/>
        <v>0.18084779362970113</v>
      </c>
      <c r="P344" s="68">
        <v>6322301</v>
      </c>
      <c r="Q344" s="69">
        <v>6881790</v>
      </c>
      <c r="R344" s="69">
        <v>9183708</v>
      </c>
      <c r="S344" s="45">
        <f t="shared" si="43"/>
        <v>0.19552933224808636</v>
      </c>
      <c r="T344" s="62">
        <v>6881790</v>
      </c>
      <c r="U344" s="63">
        <v>6881790</v>
      </c>
      <c r="V344" s="63">
        <v>9504771</v>
      </c>
      <c r="W344" s="27">
        <f t="shared" si="44"/>
        <v>0</v>
      </c>
      <c r="X344" s="74">
        <v>6881790</v>
      </c>
      <c r="Y344" s="69">
        <v>6927164</v>
      </c>
      <c r="Z344" s="69">
        <v>9550892</v>
      </c>
      <c r="AA344" s="40">
        <f t="shared" si="45"/>
        <v>1.6999725001142708E-2</v>
      </c>
      <c r="AB344" s="26">
        <v>6927071</v>
      </c>
      <c r="AC344" s="14">
        <v>6947852</v>
      </c>
      <c r="AD344" s="14">
        <v>9181346</v>
      </c>
      <c r="AE344" s="15">
        <f t="shared" si="46"/>
        <v>0.21879718577357124</v>
      </c>
      <c r="AF344" s="27">
        <f t="shared" si="47"/>
        <v>9.2184848787304121E-3</v>
      </c>
      <c r="AG344" s="77">
        <v>6947852</v>
      </c>
      <c r="AH344" s="78">
        <v>7037816</v>
      </c>
      <c r="AI344" s="79">
        <v>9035189</v>
      </c>
      <c r="AJ344" s="80">
        <v>7037462</v>
      </c>
      <c r="AK344" s="81">
        <v>7063500</v>
      </c>
      <c r="AL344" s="82">
        <v>9294359</v>
      </c>
      <c r="AM344" s="77">
        <v>7063500</v>
      </c>
      <c r="AN344" s="78">
        <v>7085518</v>
      </c>
      <c r="AO344" s="79">
        <v>9583402</v>
      </c>
      <c r="AP344" s="83">
        <v>7085518</v>
      </c>
      <c r="AQ344" s="115">
        <v>7279661</v>
      </c>
      <c r="AR344" s="84">
        <v>9698206</v>
      </c>
      <c r="AS344" s="85">
        <v>7279661</v>
      </c>
      <c r="AT344" s="85">
        <v>7713011</v>
      </c>
      <c r="AU344" s="87">
        <v>9638132</v>
      </c>
      <c r="AV344" s="83">
        <v>7712768</v>
      </c>
      <c r="AW344" s="115">
        <v>7793539</v>
      </c>
      <c r="AX344" s="84">
        <v>10381889</v>
      </c>
      <c r="AY344" s="131">
        <v>7793167</v>
      </c>
      <c r="AZ344" s="86">
        <v>7793167</v>
      </c>
      <c r="BA344" s="88">
        <v>10976286</v>
      </c>
      <c r="BB344" s="83">
        <v>7793167</v>
      </c>
      <c r="BC344" s="115">
        <v>8698690</v>
      </c>
      <c r="BD344" s="84">
        <v>11242779</v>
      </c>
      <c r="BE344" s="131">
        <v>8701697</v>
      </c>
      <c r="BF344" s="86">
        <v>10240003</v>
      </c>
      <c r="BG344" s="88">
        <v>11778309</v>
      </c>
      <c r="BH344" s="83">
        <v>10365225</v>
      </c>
      <c r="BI344" s="115">
        <v>13737571</v>
      </c>
      <c r="BJ344" s="84">
        <v>13737571</v>
      </c>
      <c r="BK344" s="131">
        <v>13739334</v>
      </c>
      <c r="BL344" s="86">
        <v>14523309</v>
      </c>
      <c r="BM344" s="88">
        <v>14523309</v>
      </c>
      <c r="BN344" s="83">
        <v>14451382</v>
      </c>
      <c r="BO344" s="115">
        <v>14740409</v>
      </c>
      <c r="BP344" s="84">
        <v>14702113</v>
      </c>
    </row>
    <row r="345" spans="1:68" x14ac:dyDescent="0.25">
      <c r="A345" s="7" t="s">
        <v>711</v>
      </c>
      <c r="B345" s="4" t="s">
        <v>704</v>
      </c>
      <c r="C345" s="21" t="s">
        <v>712</v>
      </c>
      <c r="D345" s="62">
        <v>1908526</v>
      </c>
      <c r="E345" s="63">
        <v>2104972</v>
      </c>
      <c r="F345" s="63">
        <v>2890759</v>
      </c>
      <c r="G345" s="27">
        <f t="shared" si="40"/>
        <v>0.19999938914697429</v>
      </c>
      <c r="H345" s="68">
        <v>1908526</v>
      </c>
      <c r="I345" s="69">
        <v>2231167</v>
      </c>
      <c r="J345" s="69">
        <v>2768904</v>
      </c>
      <c r="K345" s="45">
        <f t="shared" si="41"/>
        <v>0.37499912829012366</v>
      </c>
      <c r="L345" s="62">
        <v>1908526</v>
      </c>
      <c r="M345" s="63">
        <v>2231450</v>
      </c>
      <c r="N345" s="63">
        <v>2986422</v>
      </c>
      <c r="O345" s="27">
        <f t="shared" si="42"/>
        <v>0.29958734423358097</v>
      </c>
      <c r="P345" s="68">
        <v>1908526</v>
      </c>
      <c r="Q345" s="69">
        <v>2231450</v>
      </c>
      <c r="R345" s="69">
        <v>2979327</v>
      </c>
      <c r="S345" s="45">
        <f t="shared" si="43"/>
        <v>0.30157237432538819</v>
      </c>
      <c r="T345" s="62">
        <v>2231450</v>
      </c>
      <c r="U345" s="63">
        <v>2231450</v>
      </c>
      <c r="V345" s="63">
        <v>2980319</v>
      </c>
      <c r="W345" s="27">
        <f t="shared" si="44"/>
        <v>0</v>
      </c>
      <c r="X345" s="74">
        <v>2231450</v>
      </c>
      <c r="Y345" s="69">
        <v>2244838</v>
      </c>
      <c r="Z345" s="69">
        <v>2991590</v>
      </c>
      <c r="AA345" s="40">
        <f t="shared" si="45"/>
        <v>1.7612545057489409E-2</v>
      </c>
      <c r="AB345" s="26">
        <v>2244838</v>
      </c>
      <c r="AC345" s="14">
        <v>2251572</v>
      </c>
      <c r="AD345" s="14">
        <v>3181918</v>
      </c>
      <c r="AE345" s="15">
        <f t="shared" si="46"/>
        <v>0.26939544146657118</v>
      </c>
      <c r="AF345" s="27">
        <f t="shared" si="47"/>
        <v>7.1861527297562644E-3</v>
      </c>
      <c r="AG345" s="77">
        <v>2251572</v>
      </c>
      <c r="AH345" s="78">
        <v>2283128</v>
      </c>
      <c r="AI345" s="79">
        <v>2983734</v>
      </c>
      <c r="AJ345" s="80">
        <v>2282641</v>
      </c>
      <c r="AK345" s="81">
        <v>2291086</v>
      </c>
      <c r="AL345" s="82">
        <v>2703091</v>
      </c>
      <c r="AM345" s="77">
        <v>2291086</v>
      </c>
      <c r="AN345" s="78">
        <v>2295897</v>
      </c>
      <c r="AO345" s="79">
        <v>2677374</v>
      </c>
      <c r="AP345" s="83">
        <v>2295897</v>
      </c>
      <c r="AQ345" s="115">
        <v>2358804</v>
      </c>
      <c r="AR345" s="84">
        <v>2657123</v>
      </c>
      <c r="AS345" s="85">
        <v>2358805</v>
      </c>
      <c r="AT345" s="85">
        <v>2425218</v>
      </c>
      <c r="AU345" s="87">
        <v>2724629</v>
      </c>
      <c r="AV345" s="83">
        <v>2425219</v>
      </c>
      <c r="AW345" s="115">
        <v>2469279</v>
      </c>
      <c r="AX345" s="84">
        <v>2830754</v>
      </c>
      <c r="AY345" s="131">
        <v>2469172</v>
      </c>
      <c r="AZ345" s="86">
        <v>2469172</v>
      </c>
      <c r="BA345" s="88">
        <v>3245905</v>
      </c>
      <c r="BB345" s="83">
        <v>2469172</v>
      </c>
      <c r="BC345" s="115">
        <v>2713361</v>
      </c>
      <c r="BD345" s="84">
        <v>3399419</v>
      </c>
      <c r="BE345" s="131">
        <v>2718490</v>
      </c>
      <c r="BF345" s="86">
        <v>3001021</v>
      </c>
      <c r="BG345" s="88">
        <v>3283552</v>
      </c>
      <c r="BH345" s="83">
        <v>3006012</v>
      </c>
      <c r="BI345" s="115">
        <v>3562223</v>
      </c>
      <c r="BJ345" s="84">
        <v>3562223</v>
      </c>
      <c r="BK345" s="131">
        <v>3562229</v>
      </c>
      <c r="BL345" s="86">
        <v>4215224</v>
      </c>
      <c r="BM345" s="88">
        <v>4215224</v>
      </c>
      <c r="BN345" s="83">
        <v>4190777</v>
      </c>
      <c r="BO345" s="115">
        <v>4514066</v>
      </c>
      <c r="BP345" s="84">
        <v>4514066</v>
      </c>
    </row>
    <row r="346" spans="1:68" x14ac:dyDescent="0.25">
      <c r="A346" s="7" t="s">
        <v>713</v>
      </c>
      <c r="B346" s="4" t="s">
        <v>704</v>
      </c>
      <c r="C346" s="21" t="s">
        <v>714</v>
      </c>
      <c r="D346" s="62">
        <v>7277289</v>
      </c>
      <c r="E346" s="63">
        <v>7495607</v>
      </c>
      <c r="F346" s="63">
        <v>8269570</v>
      </c>
      <c r="G346" s="27">
        <f t="shared" si="40"/>
        <v>0.22001630586497173</v>
      </c>
      <c r="H346" s="68">
        <v>7277289</v>
      </c>
      <c r="I346" s="69">
        <v>7720475</v>
      </c>
      <c r="J346" s="69">
        <v>8107569</v>
      </c>
      <c r="K346" s="45">
        <f t="shared" si="41"/>
        <v>0.53377896613190734</v>
      </c>
      <c r="L346" s="62">
        <v>7277289</v>
      </c>
      <c r="M346" s="63">
        <v>7720475</v>
      </c>
      <c r="N346" s="63">
        <v>8155570</v>
      </c>
      <c r="O346" s="27">
        <f t="shared" si="42"/>
        <v>0.50460615679947529</v>
      </c>
      <c r="P346" s="68">
        <v>7277289</v>
      </c>
      <c r="Q346" s="69">
        <v>7720475</v>
      </c>
      <c r="R346" s="69">
        <v>8118651</v>
      </c>
      <c r="S346" s="45">
        <f t="shared" si="43"/>
        <v>0.52674829621494668</v>
      </c>
      <c r="T346" s="62">
        <v>7720475</v>
      </c>
      <c r="U346" s="63">
        <v>7720475</v>
      </c>
      <c r="V346" s="63">
        <v>7073198</v>
      </c>
      <c r="W346" s="27">
        <f t="shared" si="44"/>
        <v>0</v>
      </c>
      <c r="X346" s="74">
        <v>7720475</v>
      </c>
      <c r="Y346" s="69">
        <v>7766797</v>
      </c>
      <c r="Z346" s="69">
        <v>7095824</v>
      </c>
      <c r="AA346" s="40">
        <f t="shared" si="45"/>
        <v>-7.4156609050493802E-2</v>
      </c>
      <c r="AB346" s="26">
        <v>7766797</v>
      </c>
      <c r="AC346" s="14">
        <v>7790097</v>
      </c>
      <c r="AD346" s="14">
        <v>6683168</v>
      </c>
      <c r="AE346" s="15">
        <f t="shared" si="46"/>
        <v>-0.86313730704688107</v>
      </c>
      <c r="AF346" s="27">
        <f t="shared" si="47"/>
        <v>-2.1501823963736667E-2</v>
      </c>
      <c r="AG346" s="77">
        <v>7790097</v>
      </c>
      <c r="AH346" s="78">
        <v>7856312</v>
      </c>
      <c r="AI346" s="79">
        <v>6716905</v>
      </c>
      <c r="AJ346" s="80">
        <v>7856312</v>
      </c>
      <c r="AK346" s="81">
        <v>7885380</v>
      </c>
      <c r="AL346" s="82">
        <v>6713602</v>
      </c>
      <c r="AM346" s="77">
        <v>7885380</v>
      </c>
      <c r="AN346" s="78">
        <v>7974484</v>
      </c>
      <c r="AO346" s="79">
        <v>6869232</v>
      </c>
      <c r="AP346" s="83">
        <v>7974484</v>
      </c>
      <c r="AQ346" s="115">
        <v>8192984</v>
      </c>
      <c r="AR346" s="84">
        <v>7097785</v>
      </c>
      <c r="AS346" s="85">
        <v>8192985</v>
      </c>
      <c r="AT346" s="85">
        <v>8419776</v>
      </c>
      <c r="AU346" s="87">
        <v>7524143</v>
      </c>
      <c r="AV346" s="83">
        <v>8419790</v>
      </c>
      <c r="AW346" s="115">
        <v>8584263</v>
      </c>
      <c r="AX346" s="84">
        <v>7765102</v>
      </c>
      <c r="AY346" s="131">
        <v>8584263</v>
      </c>
      <c r="AZ346" s="86">
        <v>8584263</v>
      </c>
      <c r="BA346" s="88">
        <v>8228681</v>
      </c>
      <c r="BB346" s="83">
        <v>8584263</v>
      </c>
      <c r="BC346" s="115">
        <v>8841790</v>
      </c>
      <c r="BD346" s="84">
        <v>8538867</v>
      </c>
      <c r="BE346" s="131">
        <v>8841790</v>
      </c>
      <c r="BF346" s="86">
        <v>9107043</v>
      </c>
      <c r="BG346" s="88">
        <v>8923830</v>
      </c>
      <c r="BH346" s="83">
        <v>9107043</v>
      </c>
      <c r="BI346" s="115">
        <v>9464179</v>
      </c>
      <c r="BJ346" s="84">
        <v>9464179</v>
      </c>
      <c r="BK346" s="131">
        <v>9433017</v>
      </c>
      <c r="BL346" s="86">
        <v>9433017</v>
      </c>
      <c r="BM346" s="88">
        <v>9002161</v>
      </c>
      <c r="BN346" s="83">
        <v>9433017</v>
      </c>
      <c r="BO346" s="115">
        <v>9621677</v>
      </c>
      <c r="BP346" s="84">
        <v>8976586</v>
      </c>
    </row>
    <row r="347" spans="1:68" x14ac:dyDescent="0.25">
      <c r="A347" s="7" t="s">
        <v>715</v>
      </c>
      <c r="B347" s="4" t="s">
        <v>704</v>
      </c>
      <c r="C347" s="21" t="s">
        <v>716</v>
      </c>
      <c r="D347" s="62">
        <v>3911165</v>
      </c>
      <c r="E347" s="63">
        <v>4141942</v>
      </c>
      <c r="F347" s="63">
        <v>5065053</v>
      </c>
      <c r="G347" s="27">
        <f t="shared" si="40"/>
        <v>0.19999948001885798</v>
      </c>
      <c r="H347" s="68">
        <v>3911165</v>
      </c>
      <c r="I347" s="69">
        <v>4265349</v>
      </c>
      <c r="J347" s="69">
        <v>4594934</v>
      </c>
      <c r="K347" s="45">
        <f t="shared" si="41"/>
        <v>0.51798779997338285</v>
      </c>
      <c r="L347" s="62">
        <v>3911165</v>
      </c>
      <c r="M347" s="63">
        <v>4265349</v>
      </c>
      <c r="N347" s="63">
        <v>4726804</v>
      </c>
      <c r="O347" s="27">
        <f t="shared" si="42"/>
        <v>0.43424112873464854</v>
      </c>
      <c r="P347" s="68">
        <v>3911165</v>
      </c>
      <c r="Q347" s="69">
        <v>4265349</v>
      </c>
      <c r="R347" s="69">
        <v>4572523</v>
      </c>
      <c r="S347" s="45">
        <f t="shared" si="43"/>
        <v>0.53554050907375428</v>
      </c>
      <c r="T347" s="62">
        <v>4265349</v>
      </c>
      <c r="U347" s="63">
        <v>4265349</v>
      </c>
      <c r="V347" s="63">
        <v>4129178</v>
      </c>
      <c r="W347" s="27">
        <f t="shared" si="44"/>
        <v>0</v>
      </c>
      <c r="X347" s="74">
        <v>4265349</v>
      </c>
      <c r="Y347" s="69">
        <v>4290941</v>
      </c>
      <c r="Z347" s="69">
        <v>4101694</v>
      </c>
      <c r="AA347" s="40">
        <f t="shared" si="45"/>
        <v>-0.15637774586783171</v>
      </c>
      <c r="AB347" s="26">
        <v>4290941</v>
      </c>
      <c r="AC347" s="14">
        <v>4303813</v>
      </c>
      <c r="AD347" s="14">
        <v>4041052</v>
      </c>
      <c r="AE347" s="15">
        <f t="shared" si="46"/>
        <v>3.0229969127010401</v>
      </c>
      <c r="AF347" s="27">
        <f t="shared" si="47"/>
        <v>-5.1510870826647029E-2</v>
      </c>
      <c r="AG347" s="77">
        <v>4303813</v>
      </c>
      <c r="AH347" s="78">
        <v>4340395</v>
      </c>
      <c r="AI347" s="79">
        <v>3900703</v>
      </c>
      <c r="AJ347" s="80">
        <v>4340395</v>
      </c>
      <c r="AK347" s="81">
        <v>4356454</v>
      </c>
      <c r="AL347" s="82">
        <v>3305691</v>
      </c>
      <c r="AM347" s="77">
        <v>4356454</v>
      </c>
      <c r="AN347" s="78">
        <v>4419599</v>
      </c>
      <c r="AO347" s="79">
        <v>3379788</v>
      </c>
      <c r="AP347" s="83">
        <v>4419599</v>
      </c>
      <c r="AQ347" s="115">
        <v>4567655</v>
      </c>
      <c r="AR347" s="84">
        <v>3238331</v>
      </c>
      <c r="AS347" s="85">
        <v>4567656</v>
      </c>
      <c r="AT347" s="85">
        <v>4738779</v>
      </c>
      <c r="AU347" s="87">
        <v>3315365</v>
      </c>
      <c r="AV347" s="83">
        <v>4738637</v>
      </c>
      <c r="AW347" s="115">
        <v>4875801</v>
      </c>
      <c r="AX347" s="84">
        <v>3390380</v>
      </c>
      <c r="AY347" s="131">
        <v>4875802</v>
      </c>
      <c r="AZ347" s="86">
        <v>4875802</v>
      </c>
      <c r="BA347" s="88">
        <v>3439631</v>
      </c>
      <c r="BB347" s="83">
        <v>4875802</v>
      </c>
      <c r="BC347" s="115">
        <v>5022076</v>
      </c>
      <c r="BD347" s="84">
        <v>3743317</v>
      </c>
      <c r="BE347" s="131">
        <v>5022076</v>
      </c>
      <c r="BF347" s="86">
        <v>5172738</v>
      </c>
      <c r="BG347" s="88">
        <v>4017972</v>
      </c>
      <c r="BH347" s="83">
        <v>5172738</v>
      </c>
      <c r="BI347" s="115">
        <v>5327920</v>
      </c>
      <c r="BJ347" s="84">
        <v>4300435</v>
      </c>
      <c r="BK347" s="131">
        <v>5327920</v>
      </c>
      <c r="BL347" s="86">
        <v>5327920</v>
      </c>
      <c r="BM347" s="88">
        <v>4268916</v>
      </c>
      <c r="BN347" s="83">
        <v>5327920</v>
      </c>
      <c r="BO347" s="115">
        <v>5434478</v>
      </c>
      <c r="BP347" s="84">
        <v>4346242</v>
      </c>
    </row>
    <row r="348" spans="1:68" x14ac:dyDescent="0.25">
      <c r="A348" s="7" t="s">
        <v>717</v>
      </c>
      <c r="B348" s="4" t="s">
        <v>704</v>
      </c>
      <c r="C348" s="21" t="s">
        <v>718</v>
      </c>
      <c r="D348" s="62">
        <v>39217768</v>
      </c>
      <c r="E348" s="63">
        <v>40722714</v>
      </c>
      <c r="F348" s="63">
        <v>46742499</v>
      </c>
      <c r="G348" s="27">
        <f t="shared" si="40"/>
        <v>0.19999997342097678</v>
      </c>
      <c r="H348" s="68">
        <v>39217768</v>
      </c>
      <c r="I348" s="69">
        <v>42751186</v>
      </c>
      <c r="J348" s="69">
        <v>48640218</v>
      </c>
      <c r="K348" s="45">
        <f t="shared" si="41"/>
        <v>0.37499992040286761</v>
      </c>
      <c r="L348" s="62">
        <v>39217768</v>
      </c>
      <c r="M348" s="63">
        <v>42773795</v>
      </c>
      <c r="N348" s="63">
        <v>53673599</v>
      </c>
      <c r="O348" s="27">
        <f t="shared" si="42"/>
        <v>0.24599256867349931</v>
      </c>
      <c r="P348" s="68">
        <v>39217768</v>
      </c>
      <c r="Q348" s="69">
        <v>42773795</v>
      </c>
      <c r="R348" s="69">
        <v>53206048</v>
      </c>
      <c r="S348" s="45">
        <f t="shared" si="43"/>
        <v>0.25421474262739951</v>
      </c>
      <c r="T348" s="62">
        <v>42773795</v>
      </c>
      <c r="U348" s="63">
        <v>42773795</v>
      </c>
      <c r="V348" s="63">
        <v>49754467</v>
      </c>
      <c r="W348" s="27">
        <f t="shared" si="44"/>
        <v>0</v>
      </c>
      <c r="X348" s="74">
        <v>42773795</v>
      </c>
      <c r="Y348" s="69">
        <v>43030437</v>
      </c>
      <c r="Z348" s="69">
        <v>49942180</v>
      </c>
      <c r="AA348" s="40">
        <f t="shared" si="45"/>
        <v>3.5801927491338703E-2</v>
      </c>
      <c r="AB348" s="26">
        <v>43030437</v>
      </c>
      <c r="AC348" s="14">
        <v>43159528</v>
      </c>
      <c r="AD348" s="14">
        <v>48799775</v>
      </c>
      <c r="AE348" s="15">
        <f t="shared" si="46"/>
        <v>0.4113710207057874</v>
      </c>
      <c r="AF348" s="27">
        <f t="shared" si="47"/>
        <v>2.2375357450022861E-2</v>
      </c>
      <c r="AG348" s="77">
        <v>43159528</v>
      </c>
      <c r="AH348" s="78">
        <v>43526383</v>
      </c>
      <c r="AI348" s="79">
        <v>51024200</v>
      </c>
      <c r="AJ348" s="80">
        <v>43526383</v>
      </c>
      <c r="AK348" s="81">
        <v>43897956</v>
      </c>
      <c r="AL348" s="82">
        <v>51347329</v>
      </c>
      <c r="AM348" s="77">
        <v>43897569</v>
      </c>
      <c r="AN348" s="78">
        <v>45729566</v>
      </c>
      <c r="AO348" s="79">
        <v>52168784</v>
      </c>
      <c r="AP348" s="83">
        <v>45719621</v>
      </c>
      <c r="AQ348" s="115">
        <v>47376182</v>
      </c>
      <c r="AR348" s="84">
        <v>54748947</v>
      </c>
      <c r="AS348" s="85">
        <v>47405880</v>
      </c>
      <c r="AT348" s="85">
        <v>48365858</v>
      </c>
      <c r="AU348" s="87">
        <v>58854656</v>
      </c>
      <c r="AV348" s="83">
        <v>48363929</v>
      </c>
      <c r="AW348" s="115">
        <v>50603103</v>
      </c>
      <c r="AX348" s="84">
        <v>61781236</v>
      </c>
      <c r="AY348" s="131">
        <v>50591226</v>
      </c>
      <c r="AZ348" s="86">
        <v>50591226</v>
      </c>
      <c r="BA348" s="88">
        <v>63210629</v>
      </c>
      <c r="BB348" s="83">
        <v>50591226</v>
      </c>
      <c r="BC348" s="115">
        <v>54167077</v>
      </c>
      <c r="BD348" s="84">
        <v>63835122</v>
      </c>
      <c r="BE348" s="131">
        <v>54145560</v>
      </c>
      <c r="BF348" s="86">
        <v>59997488</v>
      </c>
      <c r="BG348" s="88">
        <v>65849415</v>
      </c>
      <c r="BH348" s="83">
        <v>60044041</v>
      </c>
      <c r="BI348" s="115">
        <v>70071233</v>
      </c>
      <c r="BJ348" s="84">
        <v>70071233</v>
      </c>
      <c r="BK348" s="131">
        <v>70171045</v>
      </c>
      <c r="BL348" s="86">
        <v>71985716</v>
      </c>
      <c r="BM348" s="88">
        <v>71985716</v>
      </c>
      <c r="BN348" s="83">
        <v>71891079</v>
      </c>
      <c r="BO348" s="115">
        <v>76760038</v>
      </c>
      <c r="BP348" s="84">
        <v>76760038</v>
      </c>
    </row>
    <row r="349" spans="1:68" x14ac:dyDescent="0.25">
      <c r="A349" s="7" t="s">
        <v>719</v>
      </c>
      <c r="B349" s="4" t="s">
        <v>704</v>
      </c>
      <c r="C349" s="21" t="s">
        <v>720</v>
      </c>
      <c r="D349" s="62">
        <v>6521123</v>
      </c>
      <c r="E349" s="63">
        <v>6889792</v>
      </c>
      <c r="F349" s="63">
        <v>8364468</v>
      </c>
      <c r="G349" s="27">
        <f t="shared" si="40"/>
        <v>0.2</v>
      </c>
      <c r="H349" s="68">
        <v>6521123</v>
      </c>
      <c r="I349" s="69">
        <v>7149679</v>
      </c>
      <c r="J349" s="69">
        <v>8197274</v>
      </c>
      <c r="K349" s="45">
        <f t="shared" si="41"/>
        <v>0.3749996271219001</v>
      </c>
      <c r="L349" s="62">
        <v>6521123</v>
      </c>
      <c r="M349" s="63">
        <v>7146768</v>
      </c>
      <c r="N349" s="63">
        <v>8929106</v>
      </c>
      <c r="O349" s="27">
        <f t="shared" si="42"/>
        <v>0.25982118644525315</v>
      </c>
      <c r="P349" s="68">
        <v>6521123</v>
      </c>
      <c r="Q349" s="69">
        <v>7146768</v>
      </c>
      <c r="R349" s="69">
        <v>8724255</v>
      </c>
      <c r="S349" s="45">
        <f t="shared" si="43"/>
        <v>0.28397980692940777</v>
      </c>
      <c r="T349" s="62">
        <v>7146768</v>
      </c>
      <c r="U349" s="63">
        <v>7146768</v>
      </c>
      <c r="V349" s="63">
        <v>8519535</v>
      </c>
      <c r="W349" s="27">
        <f t="shared" si="44"/>
        <v>0</v>
      </c>
      <c r="X349" s="74">
        <v>7146768</v>
      </c>
      <c r="Y349" s="69">
        <v>7189648</v>
      </c>
      <c r="Z349" s="69">
        <v>8433929</v>
      </c>
      <c r="AA349" s="40">
        <f t="shared" si="45"/>
        <v>3.33136258789693E-2</v>
      </c>
      <c r="AB349" s="26">
        <v>7189648</v>
      </c>
      <c r="AC349" s="14">
        <v>7211216</v>
      </c>
      <c r="AD349" s="14">
        <v>8345617</v>
      </c>
      <c r="AE349" s="15">
        <f t="shared" si="46"/>
        <v>0.37823802106227811</v>
      </c>
      <c r="AF349" s="27">
        <f t="shared" si="47"/>
        <v>1.8657939789042784E-2</v>
      </c>
      <c r="AG349" s="77">
        <v>7211216</v>
      </c>
      <c r="AH349" s="78">
        <v>7272511</v>
      </c>
      <c r="AI349" s="79">
        <v>7786797</v>
      </c>
      <c r="AJ349" s="80">
        <v>7272511</v>
      </c>
      <c r="AK349" s="81">
        <v>7299419</v>
      </c>
      <c r="AL349" s="82">
        <v>7604192</v>
      </c>
      <c r="AM349" s="77">
        <v>7299419</v>
      </c>
      <c r="AN349" s="78">
        <v>7395945</v>
      </c>
      <c r="AO349" s="79">
        <v>7491857</v>
      </c>
      <c r="AP349" s="83">
        <v>7395863</v>
      </c>
      <c r="AQ349" s="115">
        <v>7643624</v>
      </c>
      <c r="AR349" s="84">
        <v>7316234</v>
      </c>
      <c r="AS349" s="85">
        <v>7643624</v>
      </c>
      <c r="AT349" s="85">
        <v>7845181</v>
      </c>
      <c r="AU349" s="87">
        <v>7611606</v>
      </c>
      <c r="AV349" s="83">
        <v>7845192</v>
      </c>
      <c r="AW349" s="115">
        <v>8028900</v>
      </c>
      <c r="AX349" s="84">
        <v>7245960</v>
      </c>
      <c r="AY349" s="131">
        <v>8028901</v>
      </c>
      <c r="AZ349" s="86">
        <v>8028901</v>
      </c>
      <c r="BA349" s="88">
        <v>8249593</v>
      </c>
      <c r="BB349" s="83">
        <v>8028901</v>
      </c>
      <c r="BC349" s="115">
        <v>8269768</v>
      </c>
      <c r="BD349" s="84">
        <v>8405617</v>
      </c>
      <c r="BE349" s="131">
        <v>8269768</v>
      </c>
      <c r="BF349" s="86">
        <v>8562045</v>
      </c>
      <c r="BG349" s="88">
        <v>8854321</v>
      </c>
      <c r="BH349" s="83">
        <v>8537698</v>
      </c>
      <c r="BI349" s="115">
        <v>10248122</v>
      </c>
      <c r="BJ349" s="84">
        <v>10248122</v>
      </c>
      <c r="BK349" s="131">
        <v>10262425</v>
      </c>
      <c r="BL349" s="86">
        <v>10262425</v>
      </c>
      <c r="BM349" s="88">
        <v>9808856</v>
      </c>
      <c r="BN349" s="83">
        <v>10262425</v>
      </c>
      <c r="BO349" s="115">
        <v>10467673</v>
      </c>
      <c r="BP349" s="84">
        <v>9728439</v>
      </c>
    </row>
    <row r="350" spans="1:68" x14ac:dyDescent="0.25">
      <c r="A350" s="7" t="s">
        <v>721</v>
      </c>
      <c r="B350" s="4" t="s">
        <v>704</v>
      </c>
      <c r="C350" s="21" t="s">
        <v>722</v>
      </c>
      <c r="D350" s="62">
        <v>11458996</v>
      </c>
      <c r="E350" s="63">
        <v>12200961</v>
      </c>
      <c r="F350" s="63">
        <v>15168823</v>
      </c>
      <c r="G350" s="27">
        <f t="shared" si="40"/>
        <v>0.19999989217826061</v>
      </c>
      <c r="H350" s="68">
        <v>11458996</v>
      </c>
      <c r="I350" s="69">
        <v>12884446</v>
      </c>
      <c r="J350" s="69">
        <v>15260198</v>
      </c>
      <c r="K350" s="45">
        <f t="shared" si="41"/>
        <v>0.37499980269398997</v>
      </c>
      <c r="L350" s="62">
        <v>11471060</v>
      </c>
      <c r="M350" s="63">
        <v>12888108</v>
      </c>
      <c r="N350" s="63">
        <v>16373121</v>
      </c>
      <c r="O350" s="27">
        <f t="shared" si="42"/>
        <v>0.28836222114822069</v>
      </c>
      <c r="P350" s="68">
        <v>11471060</v>
      </c>
      <c r="Q350" s="69">
        <v>12888108</v>
      </c>
      <c r="R350" s="69">
        <v>16337118</v>
      </c>
      <c r="S350" s="45">
        <f t="shared" si="43"/>
        <v>0.29121066785476046</v>
      </c>
      <c r="T350" s="62">
        <v>12888108</v>
      </c>
      <c r="U350" s="63">
        <v>12888108</v>
      </c>
      <c r="V350" s="63">
        <v>14773313</v>
      </c>
      <c r="W350" s="27">
        <f t="shared" si="44"/>
        <v>0</v>
      </c>
      <c r="X350" s="74">
        <v>12888108</v>
      </c>
      <c r="Y350" s="69">
        <v>12965436</v>
      </c>
      <c r="Z350" s="69">
        <v>14935518</v>
      </c>
      <c r="AA350" s="40">
        <f t="shared" si="45"/>
        <v>3.7768693129368321E-2</v>
      </c>
      <c r="AB350" s="26">
        <v>12965436</v>
      </c>
      <c r="AC350" s="14">
        <v>13004332</v>
      </c>
      <c r="AD350" s="14">
        <v>14670184</v>
      </c>
      <c r="AE350" s="15">
        <f t="shared" si="46"/>
        <v>0.48123498219350597</v>
      </c>
      <c r="AF350" s="27">
        <f t="shared" si="47"/>
        <v>2.2816275484705072E-2</v>
      </c>
      <c r="AG350" s="77">
        <v>13004332</v>
      </c>
      <c r="AH350" s="78">
        <v>13114868</v>
      </c>
      <c r="AI350" s="79">
        <v>13729727</v>
      </c>
      <c r="AJ350" s="80">
        <v>13114868</v>
      </c>
      <c r="AK350" s="81">
        <v>13171151</v>
      </c>
      <c r="AL350" s="82">
        <v>14299543</v>
      </c>
      <c r="AM350" s="77">
        <v>13170860</v>
      </c>
      <c r="AN350" s="78">
        <v>13367759</v>
      </c>
      <c r="AO350" s="79">
        <v>13675697</v>
      </c>
      <c r="AP350" s="83">
        <v>13368657</v>
      </c>
      <c r="AQ350" s="115">
        <v>13758592</v>
      </c>
      <c r="AR350" s="84">
        <v>14098754</v>
      </c>
      <c r="AS350" s="85">
        <v>13759200</v>
      </c>
      <c r="AT350" s="85">
        <v>14186840</v>
      </c>
      <c r="AU350" s="87">
        <v>14188657</v>
      </c>
      <c r="AV350" s="83">
        <v>14186841</v>
      </c>
      <c r="AW350" s="115">
        <v>14670627</v>
      </c>
      <c r="AX350" s="84">
        <v>13945571</v>
      </c>
      <c r="AY350" s="131">
        <v>14670628</v>
      </c>
      <c r="AZ350" s="86">
        <v>14670628</v>
      </c>
      <c r="BA350" s="88">
        <v>14815364</v>
      </c>
      <c r="BB350" s="83">
        <v>14670628</v>
      </c>
      <c r="BC350" s="115">
        <v>15110746</v>
      </c>
      <c r="BD350" s="84">
        <v>15592030</v>
      </c>
      <c r="BE350" s="131">
        <v>15110746</v>
      </c>
      <c r="BF350" s="86">
        <v>15574745</v>
      </c>
      <c r="BG350" s="88">
        <v>16038743</v>
      </c>
      <c r="BH350" s="83">
        <v>15572064</v>
      </c>
      <c r="BI350" s="115">
        <v>16894343</v>
      </c>
      <c r="BJ350" s="84">
        <v>16894343</v>
      </c>
      <c r="BK350" s="131">
        <v>16874580</v>
      </c>
      <c r="BL350" s="86">
        <v>17645153</v>
      </c>
      <c r="BM350" s="88">
        <v>17645153</v>
      </c>
      <c r="BN350" s="83">
        <v>17633216</v>
      </c>
      <c r="BO350" s="115">
        <v>18665047</v>
      </c>
      <c r="BP350" s="84">
        <v>18665047</v>
      </c>
    </row>
    <row r="351" spans="1:68" x14ac:dyDescent="0.25">
      <c r="A351" s="7" t="s">
        <v>723</v>
      </c>
      <c r="B351" s="4" t="s">
        <v>704</v>
      </c>
      <c r="C351" s="21" t="s">
        <v>724</v>
      </c>
      <c r="D351" s="62">
        <v>9081179</v>
      </c>
      <c r="E351" s="63">
        <v>9785552</v>
      </c>
      <c r="F351" s="63">
        <v>12603044</v>
      </c>
      <c r="G351" s="27">
        <f t="shared" si="40"/>
        <v>0.2</v>
      </c>
      <c r="H351" s="68">
        <v>9081180</v>
      </c>
      <c r="I351" s="69">
        <v>10413425</v>
      </c>
      <c r="J351" s="69">
        <v>12633835</v>
      </c>
      <c r="K351" s="45">
        <f t="shared" si="41"/>
        <v>0.37499971852045344</v>
      </c>
      <c r="L351" s="62">
        <v>9081180</v>
      </c>
      <c r="M351" s="63">
        <v>10419378</v>
      </c>
      <c r="N351" s="63">
        <v>13788289</v>
      </c>
      <c r="O351" s="27">
        <f t="shared" si="42"/>
        <v>0.28429297048358132</v>
      </c>
      <c r="P351" s="68">
        <v>9081180</v>
      </c>
      <c r="Q351" s="69">
        <v>10419378</v>
      </c>
      <c r="R351" s="69">
        <v>13784422</v>
      </c>
      <c r="S351" s="45">
        <f t="shared" si="43"/>
        <v>0.28452671582708267</v>
      </c>
      <c r="T351" s="62">
        <v>10419378</v>
      </c>
      <c r="U351" s="63">
        <v>10419378</v>
      </c>
      <c r="V351" s="63">
        <v>12580093</v>
      </c>
      <c r="W351" s="27">
        <f t="shared" si="44"/>
        <v>0</v>
      </c>
      <c r="X351" s="74">
        <v>10419378</v>
      </c>
      <c r="Y351" s="69">
        <v>10481894</v>
      </c>
      <c r="Z351" s="69">
        <v>12567923</v>
      </c>
      <c r="AA351" s="40">
        <f t="shared" si="45"/>
        <v>2.909690046054423E-2</v>
      </c>
      <c r="AB351" s="26">
        <v>10481894</v>
      </c>
      <c r="AC351" s="14">
        <v>10513339</v>
      </c>
      <c r="AD351" s="14">
        <v>11804237</v>
      </c>
      <c r="AE351" s="15">
        <f t="shared" si="46"/>
        <v>0.52593811810104674</v>
      </c>
      <c r="AF351" s="27">
        <f t="shared" si="47"/>
        <v>2.3779760621865886E-2</v>
      </c>
      <c r="AG351" s="77">
        <v>10513339</v>
      </c>
      <c r="AH351" s="78">
        <v>10602702</v>
      </c>
      <c r="AI351" s="79">
        <v>11126714</v>
      </c>
      <c r="AJ351" s="80">
        <v>10602702</v>
      </c>
      <c r="AK351" s="81">
        <v>10641931</v>
      </c>
      <c r="AL351" s="82">
        <v>10839200</v>
      </c>
      <c r="AM351" s="77">
        <v>10641931</v>
      </c>
      <c r="AN351" s="78">
        <v>10761054</v>
      </c>
      <c r="AO351" s="79">
        <v>11080773</v>
      </c>
      <c r="AP351" s="83">
        <v>10760954</v>
      </c>
      <c r="AQ351" s="115">
        <v>11055804</v>
      </c>
      <c r="AR351" s="84">
        <v>10986638</v>
      </c>
      <c r="AS351" s="85">
        <v>11055804</v>
      </c>
      <c r="AT351" s="85">
        <v>11443072</v>
      </c>
      <c r="AU351" s="87">
        <v>11299904</v>
      </c>
      <c r="AV351" s="83">
        <v>11442680</v>
      </c>
      <c r="AW351" s="115">
        <v>11717451</v>
      </c>
      <c r="AX351" s="84">
        <v>11043211</v>
      </c>
      <c r="AY351" s="131">
        <v>11717451</v>
      </c>
      <c r="AZ351" s="86">
        <v>11717451</v>
      </c>
      <c r="BA351" s="88">
        <v>11127590</v>
      </c>
      <c r="BB351" s="83">
        <v>11717451</v>
      </c>
      <c r="BC351" s="115">
        <v>12068974</v>
      </c>
      <c r="BD351" s="84">
        <v>10920754</v>
      </c>
      <c r="BE351" s="131">
        <v>12068974</v>
      </c>
      <c r="BF351" s="86">
        <v>12431043</v>
      </c>
      <c r="BG351" s="88">
        <v>10504981</v>
      </c>
      <c r="BH351" s="83">
        <v>12431043</v>
      </c>
      <c r="BI351" s="115">
        <v>12803974</v>
      </c>
      <c r="BJ351" s="84">
        <v>11079222</v>
      </c>
      <c r="BK351" s="131">
        <v>12803974</v>
      </c>
      <c r="BL351" s="86">
        <v>12803974</v>
      </c>
      <c r="BM351" s="88">
        <v>11670500</v>
      </c>
      <c r="BN351" s="83">
        <v>12803974</v>
      </c>
      <c r="BO351" s="115">
        <v>13060053</v>
      </c>
      <c r="BP351" s="84">
        <v>11903713</v>
      </c>
    </row>
    <row r="352" spans="1:68" x14ac:dyDescent="0.25">
      <c r="A352" s="7" t="s">
        <v>725</v>
      </c>
      <c r="B352" s="4" t="s">
        <v>704</v>
      </c>
      <c r="C352" s="21" t="s">
        <v>726</v>
      </c>
      <c r="D352" s="62">
        <v>54499785</v>
      </c>
      <c r="E352" s="63">
        <v>63371138</v>
      </c>
      <c r="F352" s="63">
        <v>98856552</v>
      </c>
      <c r="G352" s="27">
        <f t="shared" si="40"/>
        <v>0.19999999098221022</v>
      </c>
      <c r="H352" s="68">
        <v>54498207</v>
      </c>
      <c r="I352" s="69">
        <v>71034634</v>
      </c>
      <c r="J352" s="69">
        <v>98595346</v>
      </c>
      <c r="K352" s="45">
        <f t="shared" si="41"/>
        <v>0.37501341688339107</v>
      </c>
      <c r="L352" s="62">
        <v>54498207</v>
      </c>
      <c r="M352" s="63">
        <v>71208610</v>
      </c>
      <c r="N352" s="63">
        <v>115240881</v>
      </c>
      <c r="O352" s="27">
        <f t="shared" si="42"/>
        <v>0.27510153734753262</v>
      </c>
      <c r="P352" s="68">
        <v>54498207</v>
      </c>
      <c r="Q352" s="69">
        <v>71208610</v>
      </c>
      <c r="R352" s="69">
        <v>116338405</v>
      </c>
      <c r="S352" s="45">
        <f t="shared" si="43"/>
        <v>0.27021910570208718</v>
      </c>
      <c r="T352" s="62">
        <v>71208610</v>
      </c>
      <c r="U352" s="63">
        <v>71208610</v>
      </c>
      <c r="V352" s="63">
        <v>128698334</v>
      </c>
      <c r="W352" s="27">
        <f t="shared" si="44"/>
        <v>0</v>
      </c>
      <c r="X352" s="74">
        <v>71208610</v>
      </c>
      <c r="Y352" s="69">
        <v>72198981</v>
      </c>
      <c r="Z352" s="69">
        <v>129465746</v>
      </c>
      <c r="AA352" s="40">
        <f t="shared" si="45"/>
        <v>1.6999994644432914E-2</v>
      </c>
      <c r="AB352" s="26">
        <v>72196416</v>
      </c>
      <c r="AC352" s="14">
        <v>72413005</v>
      </c>
      <c r="AD352" s="14">
        <v>133950664</v>
      </c>
      <c r="AE352" s="15">
        <f t="shared" si="46"/>
        <v>0.22546282968121725</v>
      </c>
      <c r="AF352" s="27">
        <f t="shared" si="47"/>
        <v>3.5072728923846662E-3</v>
      </c>
      <c r="AG352" s="77">
        <v>72413005</v>
      </c>
      <c r="AH352" s="78">
        <v>76268887</v>
      </c>
      <c r="AI352" s="79">
        <v>127497036</v>
      </c>
      <c r="AJ352" s="80">
        <v>76294459</v>
      </c>
      <c r="AK352" s="81">
        <v>80237427</v>
      </c>
      <c r="AL352" s="82">
        <v>127171466</v>
      </c>
      <c r="AM352" s="77">
        <v>80273676</v>
      </c>
      <c r="AN352" s="78">
        <v>86885668</v>
      </c>
      <c r="AO352" s="79">
        <v>128974699</v>
      </c>
      <c r="AP352" s="83">
        <v>86835643</v>
      </c>
      <c r="AQ352" s="115">
        <v>94904989</v>
      </c>
      <c r="AR352" s="84">
        <v>133933051</v>
      </c>
      <c r="AS352" s="85">
        <v>94917871</v>
      </c>
      <c r="AT352" s="85">
        <v>98843082</v>
      </c>
      <c r="AU352" s="87">
        <v>139082838</v>
      </c>
      <c r="AV352" s="83">
        <v>98821263</v>
      </c>
      <c r="AW352" s="115">
        <v>105525677</v>
      </c>
      <c r="AX352" s="84">
        <v>143110438</v>
      </c>
      <c r="AY352" s="131">
        <v>105435323</v>
      </c>
      <c r="AZ352" s="86">
        <v>105435323</v>
      </c>
      <c r="BA352" s="88">
        <v>144482745</v>
      </c>
      <c r="BB352" s="83">
        <v>105435323</v>
      </c>
      <c r="BC352" s="115">
        <v>116718075</v>
      </c>
      <c r="BD352" s="84">
        <v>147223296</v>
      </c>
      <c r="BE352" s="131">
        <v>116272669</v>
      </c>
      <c r="BF352" s="86">
        <v>134509880</v>
      </c>
      <c r="BG352" s="88">
        <v>152747091</v>
      </c>
      <c r="BH352" s="83">
        <v>133740244</v>
      </c>
      <c r="BI352" s="115">
        <v>160612051</v>
      </c>
      <c r="BJ352" s="84">
        <v>160612051</v>
      </c>
      <c r="BK352" s="131">
        <v>160816305</v>
      </c>
      <c r="BL352" s="86">
        <v>163785500</v>
      </c>
      <c r="BM352" s="88">
        <v>163785500</v>
      </c>
      <c r="BN352" s="83">
        <v>164927251</v>
      </c>
      <c r="BO352" s="115">
        <v>176189751</v>
      </c>
      <c r="BP352" s="84">
        <v>176189751</v>
      </c>
    </row>
    <row r="353" spans="1:68" x14ac:dyDescent="0.25">
      <c r="A353" s="7" t="s">
        <v>727</v>
      </c>
      <c r="B353" s="4" t="s">
        <v>704</v>
      </c>
      <c r="C353" s="21" t="s">
        <v>728</v>
      </c>
      <c r="D353" s="62">
        <v>6447875</v>
      </c>
      <c r="E353" s="63">
        <v>6641311</v>
      </c>
      <c r="F353" s="63">
        <v>7257083</v>
      </c>
      <c r="G353" s="27">
        <f t="shared" si="40"/>
        <v>0.23904360807110162</v>
      </c>
      <c r="H353" s="68">
        <v>6447875</v>
      </c>
      <c r="I353" s="69">
        <v>6840550</v>
      </c>
      <c r="J353" s="69">
        <v>6480351</v>
      </c>
      <c r="K353" s="45">
        <f t="shared" si="41"/>
        <v>12.091236605493288</v>
      </c>
      <c r="L353" s="62">
        <v>6447875</v>
      </c>
      <c r="M353" s="63">
        <v>6840550</v>
      </c>
      <c r="N353" s="63">
        <v>7413025</v>
      </c>
      <c r="O353" s="27">
        <f t="shared" si="42"/>
        <v>0.40685385691343312</v>
      </c>
      <c r="P353" s="68">
        <v>6447875</v>
      </c>
      <c r="Q353" s="69">
        <v>6840550</v>
      </c>
      <c r="R353" s="69">
        <v>7358715</v>
      </c>
      <c r="S353" s="45">
        <f t="shared" si="43"/>
        <v>0.43111303851389926</v>
      </c>
      <c r="T353" s="62">
        <v>6840550</v>
      </c>
      <c r="U353" s="63">
        <v>6840550</v>
      </c>
      <c r="V353" s="63">
        <v>6846671</v>
      </c>
      <c r="W353" s="27">
        <f t="shared" si="44"/>
        <v>0</v>
      </c>
      <c r="X353" s="74">
        <v>6840550</v>
      </c>
      <c r="Y353" s="69">
        <v>6881593</v>
      </c>
      <c r="Z353" s="69">
        <v>6905727</v>
      </c>
      <c r="AA353" s="40">
        <f t="shared" si="45"/>
        <v>0.62971600411188</v>
      </c>
      <c r="AB353" s="26">
        <v>6881593</v>
      </c>
      <c r="AC353" s="14">
        <v>6902237</v>
      </c>
      <c r="AD353" s="14">
        <v>6574976</v>
      </c>
      <c r="AE353" s="15">
        <f t="shared" si="46"/>
        <v>3.5748105837090187</v>
      </c>
      <c r="AF353" s="27">
        <f t="shared" si="47"/>
        <v>-6.7328295560911494E-2</v>
      </c>
      <c r="AG353" s="77">
        <v>6902237</v>
      </c>
      <c r="AH353" s="78">
        <v>6960906</v>
      </c>
      <c r="AI353" s="79">
        <v>6473121</v>
      </c>
      <c r="AJ353" s="80">
        <v>6960906</v>
      </c>
      <c r="AK353" s="81">
        <v>6986661</v>
      </c>
      <c r="AL353" s="82">
        <v>6564234</v>
      </c>
      <c r="AM353" s="77">
        <v>6986661</v>
      </c>
      <c r="AN353" s="78">
        <v>7070500</v>
      </c>
      <c r="AO353" s="79">
        <v>6428441</v>
      </c>
      <c r="AP353" s="83">
        <v>7070500</v>
      </c>
      <c r="AQ353" s="115">
        <v>7264231</v>
      </c>
      <c r="AR353" s="84">
        <v>6377906</v>
      </c>
      <c r="AS353" s="85">
        <v>7264232</v>
      </c>
      <c r="AT353" s="85">
        <v>7455374</v>
      </c>
      <c r="AU353" s="87">
        <v>6092827</v>
      </c>
      <c r="AV353" s="83">
        <v>7455387</v>
      </c>
      <c r="AW353" s="115">
        <v>7678938</v>
      </c>
      <c r="AX353" s="84">
        <v>5682704</v>
      </c>
      <c r="AY353" s="131">
        <v>7678939</v>
      </c>
      <c r="AZ353" s="86">
        <v>7678939</v>
      </c>
      <c r="BA353" s="88">
        <v>6299853</v>
      </c>
      <c r="BB353" s="83">
        <v>7678939</v>
      </c>
      <c r="BC353" s="115">
        <v>7909307</v>
      </c>
      <c r="BD353" s="84">
        <v>6313787</v>
      </c>
      <c r="BE353" s="131">
        <v>7909307</v>
      </c>
      <c r="BF353" s="86">
        <v>8146586</v>
      </c>
      <c r="BG353" s="88">
        <v>6691623</v>
      </c>
      <c r="BH353" s="83">
        <v>8146586</v>
      </c>
      <c r="BI353" s="115">
        <v>8390983</v>
      </c>
      <c r="BJ353" s="84">
        <v>7238148</v>
      </c>
      <c r="BK353" s="131">
        <v>8390983</v>
      </c>
      <c r="BL353" s="86">
        <v>8390983</v>
      </c>
      <c r="BM353" s="88">
        <v>7499855</v>
      </c>
      <c r="BN353" s="83">
        <v>8390983</v>
      </c>
      <c r="BO353" s="115">
        <v>8558802</v>
      </c>
      <c r="BP353" s="84">
        <v>7181149</v>
      </c>
    </row>
    <row r="354" spans="1:68" x14ac:dyDescent="0.25">
      <c r="A354" s="7" t="s">
        <v>729</v>
      </c>
      <c r="B354" s="4" t="s">
        <v>704</v>
      </c>
      <c r="C354" s="21" t="s">
        <v>730</v>
      </c>
      <c r="D354" s="62">
        <v>3817982</v>
      </c>
      <c r="E354" s="63">
        <v>4085670</v>
      </c>
      <c r="F354" s="63">
        <v>5156423</v>
      </c>
      <c r="G354" s="27">
        <f t="shared" si="40"/>
        <v>0.1999998505724197</v>
      </c>
      <c r="H354" s="68">
        <v>3817982</v>
      </c>
      <c r="I354" s="69">
        <v>4261946</v>
      </c>
      <c r="J354" s="69">
        <v>5001888</v>
      </c>
      <c r="K354" s="45">
        <f t="shared" si="41"/>
        <v>0.37499936650375959</v>
      </c>
      <c r="L354" s="62">
        <v>3817982</v>
      </c>
      <c r="M354" s="63">
        <v>4263159</v>
      </c>
      <c r="N354" s="63">
        <v>5273247</v>
      </c>
      <c r="O354" s="27">
        <f t="shared" si="42"/>
        <v>0.30590785870614629</v>
      </c>
      <c r="P354" s="68">
        <v>3817982</v>
      </c>
      <c r="Q354" s="69">
        <v>4263159</v>
      </c>
      <c r="R354" s="69">
        <v>5292564</v>
      </c>
      <c r="S354" s="45">
        <f t="shared" si="43"/>
        <v>0.30190047077748133</v>
      </c>
      <c r="T354" s="62">
        <v>4263159</v>
      </c>
      <c r="U354" s="63">
        <v>4263159</v>
      </c>
      <c r="V354" s="63">
        <v>4744879</v>
      </c>
      <c r="W354" s="27">
        <f t="shared" si="44"/>
        <v>0</v>
      </c>
      <c r="X354" s="74">
        <v>4263159</v>
      </c>
      <c r="Y354" s="69">
        <v>4288737</v>
      </c>
      <c r="Z354" s="69">
        <v>4773177</v>
      </c>
      <c r="AA354" s="40">
        <f t="shared" si="45"/>
        <v>5.015117113513641E-2</v>
      </c>
      <c r="AB354" s="26">
        <v>4288737</v>
      </c>
      <c r="AC354" s="14">
        <v>4301603</v>
      </c>
      <c r="AD354" s="14">
        <v>4376742</v>
      </c>
      <c r="AE354" s="15">
        <f t="shared" si="46"/>
        <v>0.86552544920896268</v>
      </c>
      <c r="AF354" s="27">
        <f t="shared" si="47"/>
        <v>0.14619623885006533</v>
      </c>
      <c r="AG354" s="77">
        <v>4301603</v>
      </c>
      <c r="AH354" s="78">
        <v>4338166</v>
      </c>
      <c r="AI354" s="79">
        <v>4023598</v>
      </c>
      <c r="AJ354" s="80">
        <v>4338166</v>
      </c>
      <c r="AK354" s="81">
        <v>4354217</v>
      </c>
      <c r="AL354" s="82">
        <v>3978516</v>
      </c>
      <c r="AM354" s="77">
        <v>4354217</v>
      </c>
      <c r="AN354" s="78">
        <v>4400807</v>
      </c>
      <c r="AO354" s="79">
        <v>3858474</v>
      </c>
      <c r="AP354" s="83">
        <v>4400807</v>
      </c>
      <c r="AQ354" s="115">
        <v>4521389</v>
      </c>
      <c r="AR354" s="84">
        <v>3454609</v>
      </c>
      <c r="AS354" s="85">
        <v>4521389</v>
      </c>
      <c r="AT354" s="85">
        <v>4664819</v>
      </c>
      <c r="AU354" s="87">
        <v>3510631</v>
      </c>
      <c r="AV354" s="83">
        <v>4664953</v>
      </c>
      <c r="AW354" s="115">
        <v>4809172</v>
      </c>
      <c r="AX354" s="84">
        <v>3624901</v>
      </c>
      <c r="AY354" s="131">
        <v>4809172</v>
      </c>
      <c r="AZ354" s="86">
        <v>4809172</v>
      </c>
      <c r="BA354" s="88">
        <v>4022011</v>
      </c>
      <c r="BB354" s="83">
        <v>4809172</v>
      </c>
      <c r="BC354" s="115">
        <v>4953447</v>
      </c>
      <c r="BD354" s="84">
        <v>3918394</v>
      </c>
      <c r="BE354" s="131">
        <v>4953447</v>
      </c>
      <c r="BF354" s="86">
        <v>5102050</v>
      </c>
      <c r="BG354" s="88">
        <v>3810196</v>
      </c>
      <c r="BH354" s="83">
        <v>5102050</v>
      </c>
      <c r="BI354" s="115">
        <v>5255111</v>
      </c>
      <c r="BJ354" s="84">
        <v>4036848</v>
      </c>
      <c r="BK354" s="131">
        <v>5255111</v>
      </c>
      <c r="BL354" s="86">
        <v>5255111</v>
      </c>
      <c r="BM354" s="88">
        <v>4004408</v>
      </c>
      <c r="BN354" s="83">
        <v>5255111</v>
      </c>
      <c r="BO354" s="115">
        <v>5360213</v>
      </c>
      <c r="BP354" s="84">
        <v>4251692</v>
      </c>
    </row>
    <row r="355" spans="1:68" x14ac:dyDescent="0.25">
      <c r="A355" s="7" t="s">
        <v>731</v>
      </c>
      <c r="B355" s="4" t="s">
        <v>704</v>
      </c>
      <c r="C355" s="21" t="s">
        <v>732</v>
      </c>
      <c r="D355" s="62">
        <v>15519752</v>
      </c>
      <c r="E355" s="63">
        <v>16626577</v>
      </c>
      <c r="F355" s="63">
        <v>21053880</v>
      </c>
      <c r="G355" s="27">
        <f t="shared" si="40"/>
        <v>0.19999989158183548</v>
      </c>
      <c r="H355" s="68">
        <v>15519752</v>
      </c>
      <c r="I355" s="69">
        <v>17968645</v>
      </c>
      <c r="J355" s="69">
        <v>22050135</v>
      </c>
      <c r="K355" s="45">
        <f t="shared" si="41"/>
        <v>0.37499990429351543</v>
      </c>
      <c r="L355" s="62">
        <v>15519752</v>
      </c>
      <c r="M355" s="63">
        <v>17963816</v>
      </c>
      <c r="N355" s="63">
        <v>22333336</v>
      </c>
      <c r="O355" s="27">
        <f t="shared" si="42"/>
        <v>0.35870461125892039</v>
      </c>
      <c r="P355" s="68">
        <v>15519752</v>
      </c>
      <c r="Q355" s="69">
        <v>17550381</v>
      </c>
      <c r="R355" s="69">
        <v>22327427</v>
      </c>
      <c r="S355" s="45">
        <f t="shared" si="43"/>
        <v>0.29828524422802205</v>
      </c>
      <c r="T355" s="62">
        <v>17550381</v>
      </c>
      <c r="U355" s="63">
        <v>17550381</v>
      </c>
      <c r="V355" s="63">
        <v>19005336</v>
      </c>
      <c r="W355" s="27">
        <f t="shared" si="44"/>
        <v>0</v>
      </c>
      <c r="X355" s="74">
        <v>17550381</v>
      </c>
      <c r="Y355" s="69">
        <v>17655683</v>
      </c>
      <c r="Z355" s="69">
        <v>19094862</v>
      </c>
      <c r="AA355" s="40">
        <f t="shared" si="45"/>
        <v>6.8179537333253049E-2</v>
      </c>
      <c r="AB355" s="26">
        <v>17655683</v>
      </c>
      <c r="AC355" s="14">
        <v>17708650</v>
      </c>
      <c r="AD355" s="14">
        <v>18353214</v>
      </c>
      <c r="AE355" s="15">
        <f t="shared" si="46"/>
        <v>0.77251715392689224</v>
      </c>
      <c r="AF355" s="27">
        <f t="shared" si="47"/>
        <v>7.5934976366641774E-2</v>
      </c>
      <c r="AG355" s="77">
        <v>17708650</v>
      </c>
      <c r="AH355" s="78">
        <v>17859173</v>
      </c>
      <c r="AI355" s="79">
        <v>17986137</v>
      </c>
      <c r="AJ355" s="80">
        <v>17859173</v>
      </c>
      <c r="AK355" s="81">
        <v>17925251</v>
      </c>
      <c r="AL355" s="82">
        <v>17819351</v>
      </c>
      <c r="AM355" s="77">
        <v>17925251</v>
      </c>
      <c r="AN355" s="78">
        <v>18077851</v>
      </c>
      <c r="AO355" s="79">
        <v>18356899</v>
      </c>
      <c r="AP355" s="83">
        <v>18077806</v>
      </c>
      <c r="AQ355" s="115">
        <v>18573137</v>
      </c>
      <c r="AR355" s="84">
        <v>19089044</v>
      </c>
      <c r="AS355" s="85">
        <v>18683413</v>
      </c>
      <c r="AT355" s="85">
        <v>19082702</v>
      </c>
      <c r="AU355" s="87">
        <v>20303429</v>
      </c>
      <c r="AV355" s="83">
        <v>19082703</v>
      </c>
      <c r="AW355" s="115">
        <v>19331228</v>
      </c>
      <c r="AX355" s="84">
        <v>20197423</v>
      </c>
      <c r="AY355" s="131">
        <v>19330808</v>
      </c>
      <c r="AZ355" s="86">
        <v>19330808</v>
      </c>
      <c r="BA355" s="88">
        <v>20881542</v>
      </c>
      <c r="BB355" s="83">
        <v>19330808</v>
      </c>
      <c r="BC355" s="115">
        <v>20057970</v>
      </c>
      <c r="BD355" s="84">
        <v>22100952</v>
      </c>
      <c r="BE355" s="131">
        <v>20023186</v>
      </c>
      <c r="BF355" s="86">
        <v>21124055</v>
      </c>
      <c r="BG355" s="88">
        <v>22224924</v>
      </c>
      <c r="BH355" s="83">
        <v>21141773</v>
      </c>
      <c r="BI355" s="115">
        <v>23282324</v>
      </c>
      <c r="BJ355" s="84">
        <v>23282324</v>
      </c>
      <c r="BK355" s="131">
        <v>23277065</v>
      </c>
      <c r="BL355" s="86">
        <v>24284217</v>
      </c>
      <c r="BM355" s="88">
        <v>24284217</v>
      </c>
      <c r="BN355" s="83">
        <v>24283014</v>
      </c>
      <c r="BO355" s="115">
        <v>24768674</v>
      </c>
      <c r="BP355" s="84">
        <v>24594524</v>
      </c>
    </row>
    <row r="356" spans="1:68" x14ac:dyDescent="0.25">
      <c r="A356" s="7" t="s">
        <v>733</v>
      </c>
      <c r="B356" s="4" t="s">
        <v>735</v>
      </c>
      <c r="C356" s="21" t="s">
        <v>734</v>
      </c>
      <c r="D356" s="62">
        <v>14740966</v>
      </c>
      <c r="E356" s="63">
        <v>16499476</v>
      </c>
      <c r="F356" s="63">
        <v>23533516</v>
      </c>
      <c r="G356" s="27">
        <f t="shared" si="40"/>
        <v>0.2</v>
      </c>
      <c r="H356" s="68">
        <v>14740966</v>
      </c>
      <c r="I356" s="69">
        <v>18259330</v>
      </c>
      <c r="J356" s="69">
        <v>24123270</v>
      </c>
      <c r="K356" s="45">
        <f t="shared" si="41"/>
        <v>0.375</v>
      </c>
      <c r="L356" s="62">
        <v>14740966</v>
      </c>
      <c r="M356" s="63">
        <v>18273434</v>
      </c>
      <c r="N356" s="63">
        <v>27875791</v>
      </c>
      <c r="O356" s="27">
        <f t="shared" si="42"/>
        <v>0.26893909892214019</v>
      </c>
      <c r="P356" s="68">
        <v>14740966</v>
      </c>
      <c r="Q356" s="69">
        <v>18273434</v>
      </c>
      <c r="R356" s="69">
        <v>27482687</v>
      </c>
      <c r="S356" s="45">
        <f t="shared" si="43"/>
        <v>0.27723633251740482</v>
      </c>
      <c r="T356" s="62">
        <v>18273434</v>
      </c>
      <c r="U356" s="63">
        <v>18273434</v>
      </c>
      <c r="V356" s="63">
        <v>25735118</v>
      </c>
      <c r="W356" s="27">
        <f t="shared" si="44"/>
        <v>0</v>
      </c>
      <c r="X356" s="74">
        <v>18273434</v>
      </c>
      <c r="Y356" s="69">
        <v>18405837</v>
      </c>
      <c r="Z356" s="69">
        <v>26061849</v>
      </c>
      <c r="AA356" s="40">
        <f t="shared" si="45"/>
        <v>1.6999992938229409E-2</v>
      </c>
      <c r="AB356" s="26">
        <v>18405837</v>
      </c>
      <c r="AC356" s="14">
        <v>18461054</v>
      </c>
      <c r="AD356" s="14">
        <v>24365100</v>
      </c>
      <c r="AE356" s="15">
        <f t="shared" si="46"/>
        <v>0.38653742767920729</v>
      </c>
      <c r="AF356" s="27">
        <f t="shared" si="47"/>
        <v>9.2657430960841978E-3</v>
      </c>
      <c r="AG356" s="77">
        <v>18461054</v>
      </c>
      <c r="AH356" s="78">
        <v>18744812</v>
      </c>
      <c r="AI356" s="79">
        <v>25044772</v>
      </c>
      <c r="AJ356" s="80">
        <v>18745011</v>
      </c>
      <c r="AK356" s="81">
        <v>18814367</v>
      </c>
      <c r="AL356" s="82">
        <v>25309326</v>
      </c>
      <c r="AM356" s="77">
        <v>18814367</v>
      </c>
      <c r="AN356" s="78">
        <v>18978926</v>
      </c>
      <c r="AO356" s="79">
        <v>25405414</v>
      </c>
      <c r="AP356" s="83">
        <v>18979094</v>
      </c>
      <c r="AQ356" s="115">
        <v>19499121</v>
      </c>
      <c r="AR356" s="84">
        <v>24668992</v>
      </c>
      <c r="AS356" s="85">
        <v>19499121</v>
      </c>
      <c r="AT356" s="85">
        <v>20370207</v>
      </c>
      <c r="AU356" s="87">
        <v>25606759</v>
      </c>
      <c r="AV356" s="83">
        <v>20370207</v>
      </c>
      <c r="AW356" s="115">
        <v>20731341</v>
      </c>
      <c r="AX356" s="84">
        <v>26108981</v>
      </c>
      <c r="AY356" s="131">
        <v>20730909</v>
      </c>
      <c r="AZ356" s="86">
        <v>20730909</v>
      </c>
      <c r="BA356" s="88">
        <v>27627160</v>
      </c>
      <c r="BB356" s="83">
        <v>20730909</v>
      </c>
      <c r="BC356" s="115">
        <v>22685150</v>
      </c>
      <c r="BD356" s="84">
        <v>28175637</v>
      </c>
      <c r="BE356" s="131">
        <v>22717022</v>
      </c>
      <c r="BF356" s="86">
        <v>26027496</v>
      </c>
      <c r="BG356" s="88">
        <v>29337969</v>
      </c>
      <c r="BH356" s="83">
        <v>26246232</v>
      </c>
      <c r="BI356" s="115">
        <v>31898411</v>
      </c>
      <c r="BJ356" s="84">
        <v>31898411</v>
      </c>
      <c r="BK356" s="131">
        <v>32206330</v>
      </c>
      <c r="BL356" s="86">
        <v>33822339</v>
      </c>
      <c r="BM356" s="88">
        <v>33822339</v>
      </c>
      <c r="BN356" s="83">
        <v>33869342</v>
      </c>
      <c r="BO356" s="115">
        <v>37872492</v>
      </c>
      <c r="BP356" s="84">
        <v>37872492</v>
      </c>
    </row>
    <row r="357" spans="1:68" x14ac:dyDescent="0.25">
      <c r="A357" s="7" t="s">
        <v>736</v>
      </c>
      <c r="B357" s="4" t="s">
        <v>735</v>
      </c>
      <c r="C357" s="21" t="s">
        <v>737</v>
      </c>
      <c r="D357" s="62">
        <v>34682753</v>
      </c>
      <c r="E357" s="63">
        <v>38127395</v>
      </c>
      <c r="F357" s="63">
        <v>51905964</v>
      </c>
      <c r="G357" s="27">
        <f t="shared" si="40"/>
        <v>0.19999998838776348</v>
      </c>
      <c r="H357" s="68">
        <v>34829600</v>
      </c>
      <c r="I357" s="69">
        <v>42285090</v>
      </c>
      <c r="J357" s="69">
        <v>54710908</v>
      </c>
      <c r="K357" s="45">
        <f t="shared" si="41"/>
        <v>0.37225046440872861</v>
      </c>
      <c r="L357" s="62">
        <v>34829600</v>
      </c>
      <c r="M357" s="63">
        <v>42317268</v>
      </c>
      <c r="N357" s="63">
        <v>59749290</v>
      </c>
      <c r="O357" s="27">
        <f t="shared" si="42"/>
        <v>0.3004719561118136</v>
      </c>
      <c r="P357" s="68">
        <v>34829600</v>
      </c>
      <c r="Q357" s="69">
        <v>42317268</v>
      </c>
      <c r="R357" s="69">
        <v>59606170</v>
      </c>
      <c r="S357" s="45">
        <f t="shared" si="43"/>
        <v>0.30220760985075817</v>
      </c>
      <c r="T357" s="62">
        <v>42317268</v>
      </c>
      <c r="U357" s="63">
        <v>42317268</v>
      </c>
      <c r="V357" s="63">
        <v>56889215</v>
      </c>
      <c r="W357" s="27">
        <f t="shared" si="44"/>
        <v>0</v>
      </c>
      <c r="X357" s="74">
        <v>42317268</v>
      </c>
      <c r="Y357" s="69">
        <v>42579693</v>
      </c>
      <c r="Z357" s="69">
        <v>57754076</v>
      </c>
      <c r="AA357" s="40">
        <f t="shared" si="45"/>
        <v>1.6999952321749418E-2</v>
      </c>
      <c r="AB357" s="26">
        <v>42571945</v>
      </c>
      <c r="AC357" s="14">
        <v>42699660</v>
      </c>
      <c r="AD357" s="14">
        <v>59296055</v>
      </c>
      <c r="AE357" s="15">
        <f t="shared" si="46"/>
        <v>0.32571440434932297</v>
      </c>
      <c r="AF357" s="27">
        <f t="shared" si="47"/>
        <v>7.6365797641847607E-3</v>
      </c>
      <c r="AG357" s="77">
        <v>42699660</v>
      </c>
      <c r="AH357" s="78">
        <v>43178688</v>
      </c>
      <c r="AI357" s="79">
        <v>53814000</v>
      </c>
      <c r="AJ357" s="80">
        <v>43164814</v>
      </c>
      <c r="AK357" s="81">
        <v>43324523</v>
      </c>
      <c r="AL357" s="82">
        <v>52758740</v>
      </c>
      <c r="AM357" s="77">
        <v>43324523</v>
      </c>
      <c r="AN357" s="78">
        <v>43747558</v>
      </c>
      <c r="AO357" s="79">
        <v>53135617</v>
      </c>
      <c r="AP357" s="83">
        <v>43747410</v>
      </c>
      <c r="AQ357" s="115">
        <v>44998315</v>
      </c>
      <c r="AR357" s="84">
        <v>53278729</v>
      </c>
      <c r="AS357" s="85">
        <v>44998315</v>
      </c>
      <c r="AT357" s="85">
        <v>45948242</v>
      </c>
      <c r="AU357" s="87">
        <v>55184283</v>
      </c>
      <c r="AV357" s="83">
        <v>45948349</v>
      </c>
      <c r="AW357" s="115">
        <v>46735862</v>
      </c>
      <c r="AX357" s="84">
        <v>56936326</v>
      </c>
      <c r="AY357" s="131">
        <v>46734982</v>
      </c>
      <c r="AZ357" s="86">
        <v>46734982</v>
      </c>
      <c r="BA357" s="88">
        <v>59842251</v>
      </c>
      <c r="BB357" s="83">
        <v>46734982</v>
      </c>
      <c r="BC357" s="115">
        <v>50243674</v>
      </c>
      <c r="BD357" s="84">
        <v>60101428</v>
      </c>
      <c r="BE357" s="131">
        <v>50279008</v>
      </c>
      <c r="BF357" s="86">
        <v>54430997</v>
      </c>
      <c r="BG357" s="88">
        <v>58582985</v>
      </c>
      <c r="BH357" s="83">
        <v>54481429</v>
      </c>
      <c r="BI357" s="115">
        <v>64119638</v>
      </c>
      <c r="BJ357" s="84">
        <v>64119638</v>
      </c>
      <c r="BK357" s="131">
        <v>63946738</v>
      </c>
      <c r="BL357" s="86">
        <v>65301545</v>
      </c>
      <c r="BM357" s="88">
        <v>65301545</v>
      </c>
      <c r="BN357" s="83">
        <v>65952907</v>
      </c>
      <c r="BO357" s="115">
        <v>67999081</v>
      </c>
      <c r="BP357" s="84">
        <v>67999081</v>
      </c>
    </row>
    <row r="358" spans="1:68" x14ac:dyDescent="0.25">
      <c r="A358" s="7" t="s">
        <v>738</v>
      </c>
      <c r="B358" s="4" t="s">
        <v>735</v>
      </c>
      <c r="C358" s="21" t="s">
        <v>739</v>
      </c>
      <c r="D358" s="62">
        <v>13644594</v>
      </c>
      <c r="E358" s="63">
        <v>14352281</v>
      </c>
      <c r="F358" s="63">
        <v>17183032</v>
      </c>
      <c r="G358" s="27">
        <f t="shared" si="40"/>
        <v>0.19999983043365463</v>
      </c>
      <c r="H358" s="68">
        <v>13644911</v>
      </c>
      <c r="I358" s="69">
        <v>15733818</v>
      </c>
      <c r="J358" s="69">
        <v>19215332</v>
      </c>
      <c r="K358" s="45">
        <f t="shared" si="41"/>
        <v>0.37497850374582326</v>
      </c>
      <c r="L358" s="62">
        <v>13644911</v>
      </c>
      <c r="M358" s="63">
        <v>15724632</v>
      </c>
      <c r="N358" s="63">
        <v>21403954</v>
      </c>
      <c r="O358" s="27">
        <f t="shared" si="42"/>
        <v>0.26803833926426235</v>
      </c>
      <c r="P358" s="68">
        <v>13644911</v>
      </c>
      <c r="Q358" s="69">
        <v>15724632</v>
      </c>
      <c r="R358" s="69">
        <v>20964567</v>
      </c>
      <c r="S358" s="45">
        <f t="shared" si="43"/>
        <v>0.28412824318519886</v>
      </c>
      <c r="T358" s="62">
        <v>15724632</v>
      </c>
      <c r="U358" s="63">
        <v>15724632</v>
      </c>
      <c r="V358" s="63">
        <v>20881342</v>
      </c>
      <c r="W358" s="27">
        <f t="shared" si="44"/>
        <v>0</v>
      </c>
      <c r="X358" s="74">
        <v>15724632</v>
      </c>
      <c r="Y358" s="69">
        <v>15818979</v>
      </c>
      <c r="Z358" s="69">
        <v>20787861</v>
      </c>
      <c r="AA358" s="40">
        <f t="shared" si="45"/>
        <v>1.8633761182834118E-2</v>
      </c>
      <c r="AB358" s="26">
        <v>15818979</v>
      </c>
      <c r="AC358" s="14">
        <v>15866435</v>
      </c>
      <c r="AD358" s="14">
        <v>19940160</v>
      </c>
      <c r="AE358" s="15">
        <f t="shared" si="46"/>
        <v>0.35292156416118903</v>
      </c>
      <c r="AF358" s="27">
        <f t="shared" si="47"/>
        <v>1.1515145779814088E-2</v>
      </c>
      <c r="AG358" s="77">
        <v>15866435</v>
      </c>
      <c r="AH358" s="78">
        <v>16007915</v>
      </c>
      <c r="AI358" s="79">
        <v>19149040</v>
      </c>
      <c r="AJ358" s="80">
        <v>16007295</v>
      </c>
      <c r="AK358" s="81">
        <v>16066521</v>
      </c>
      <c r="AL358" s="82">
        <v>19488317</v>
      </c>
      <c r="AM358" s="77">
        <v>16066521</v>
      </c>
      <c r="AN358" s="78">
        <v>16178206</v>
      </c>
      <c r="AO358" s="79">
        <v>19660851</v>
      </c>
      <c r="AP358" s="83">
        <v>16178260</v>
      </c>
      <c r="AQ358" s="115">
        <v>16621544</v>
      </c>
      <c r="AR358" s="84">
        <v>20350114</v>
      </c>
      <c r="AS358" s="85">
        <v>16621544</v>
      </c>
      <c r="AT358" s="85">
        <v>16991574</v>
      </c>
      <c r="AU358" s="87">
        <v>21262241</v>
      </c>
      <c r="AV358" s="83">
        <v>17118760</v>
      </c>
      <c r="AW358" s="115">
        <v>17368865</v>
      </c>
      <c r="AX358" s="84">
        <v>21454332</v>
      </c>
      <c r="AY358" s="131">
        <v>17368866</v>
      </c>
      <c r="AZ358" s="86">
        <v>17368866</v>
      </c>
      <c r="BA358" s="88">
        <v>22820139</v>
      </c>
      <c r="BB358" s="83">
        <v>17368866</v>
      </c>
      <c r="BC358" s="115">
        <v>19113927</v>
      </c>
      <c r="BD358" s="84">
        <v>24016720</v>
      </c>
      <c r="BE358" s="131">
        <v>19106056</v>
      </c>
      <c r="BF358" s="86">
        <v>21952224</v>
      </c>
      <c r="BG358" s="88">
        <v>24798392</v>
      </c>
      <c r="BH358" s="83">
        <v>21948949</v>
      </c>
      <c r="BI358" s="115">
        <v>27820848</v>
      </c>
      <c r="BJ358" s="84">
        <v>27820848</v>
      </c>
      <c r="BK358" s="131">
        <v>27925285</v>
      </c>
      <c r="BL358" s="86">
        <v>29445800</v>
      </c>
      <c r="BM358" s="88">
        <v>29445800</v>
      </c>
      <c r="BN358" s="83">
        <v>29445190</v>
      </c>
      <c r="BO358" s="115">
        <v>31913683</v>
      </c>
      <c r="BP358" s="84">
        <v>31913683</v>
      </c>
    </row>
    <row r="359" spans="1:68" x14ac:dyDescent="0.25">
      <c r="A359" s="7" t="s">
        <v>740</v>
      </c>
      <c r="B359" s="4" t="s">
        <v>735</v>
      </c>
      <c r="C359" s="21" t="s">
        <v>741</v>
      </c>
      <c r="D359" s="62">
        <v>4275313</v>
      </c>
      <c r="E359" s="63">
        <v>5172967</v>
      </c>
      <c r="F359" s="63">
        <v>8763584</v>
      </c>
      <c r="G359" s="27">
        <f t="shared" si="40"/>
        <v>0.19999995543941085</v>
      </c>
      <c r="H359" s="68">
        <v>4275313</v>
      </c>
      <c r="I359" s="69">
        <v>5969554</v>
      </c>
      <c r="J359" s="69">
        <v>9913555</v>
      </c>
      <c r="K359" s="45">
        <f t="shared" si="41"/>
        <v>0.30049100411085583</v>
      </c>
      <c r="L359" s="62">
        <v>4275313</v>
      </c>
      <c r="M359" s="63">
        <v>5969554</v>
      </c>
      <c r="N359" s="63">
        <v>11681940</v>
      </c>
      <c r="O359" s="27">
        <f t="shared" si="42"/>
        <v>0.22874663460168845</v>
      </c>
      <c r="P359" s="68">
        <v>4275313</v>
      </c>
      <c r="Q359" s="69">
        <v>5969554</v>
      </c>
      <c r="R359" s="69">
        <v>11536699</v>
      </c>
      <c r="S359" s="45">
        <f t="shared" si="43"/>
        <v>0.23332198563745268</v>
      </c>
      <c r="T359" s="62">
        <v>5969554</v>
      </c>
      <c r="U359" s="63">
        <v>5969554</v>
      </c>
      <c r="V359" s="63">
        <v>11111047</v>
      </c>
      <c r="W359" s="27">
        <f t="shared" si="44"/>
        <v>0</v>
      </c>
      <c r="X359" s="74">
        <v>5969554</v>
      </c>
      <c r="Y359" s="69">
        <v>6057454</v>
      </c>
      <c r="Z359" s="69">
        <v>11140194</v>
      </c>
      <c r="AA359" s="40">
        <f t="shared" si="45"/>
        <v>1.6999829808302259E-2</v>
      </c>
      <c r="AB359" s="26">
        <v>6057403</v>
      </c>
      <c r="AC359" s="14">
        <v>6075575</v>
      </c>
      <c r="AD359" s="14">
        <v>11042708</v>
      </c>
      <c r="AE359" s="15">
        <f t="shared" si="46"/>
        <v>0.266019938248026</v>
      </c>
      <c r="AF359" s="27">
        <f t="shared" si="47"/>
        <v>3.6451129870689958E-3</v>
      </c>
      <c r="AG359" s="77">
        <v>6075575</v>
      </c>
      <c r="AH359" s="78">
        <v>6312939</v>
      </c>
      <c r="AI359" s="79">
        <v>11582872</v>
      </c>
      <c r="AJ359" s="80">
        <v>6312357</v>
      </c>
      <c r="AK359" s="81">
        <v>6364340</v>
      </c>
      <c r="AL359" s="82">
        <v>11510727</v>
      </c>
      <c r="AM359" s="77">
        <v>6364772</v>
      </c>
      <c r="AN359" s="78">
        <v>6378393</v>
      </c>
      <c r="AO359" s="79">
        <v>11709094</v>
      </c>
      <c r="AP359" s="83">
        <v>6378393</v>
      </c>
      <c r="AQ359" s="115">
        <v>6639872</v>
      </c>
      <c r="AR359" s="84">
        <v>11576711</v>
      </c>
      <c r="AS359" s="85">
        <v>6631288</v>
      </c>
      <c r="AT359" s="85">
        <v>6867506</v>
      </c>
      <c r="AU359" s="87">
        <v>11428695</v>
      </c>
      <c r="AV359" s="83">
        <v>6868148</v>
      </c>
      <c r="AW359" s="115">
        <v>6954341</v>
      </c>
      <c r="AX359" s="84">
        <v>11473659</v>
      </c>
      <c r="AY359" s="131">
        <v>6953690</v>
      </c>
      <c r="AZ359" s="86">
        <v>6953690</v>
      </c>
      <c r="BA359" s="88">
        <v>11390369</v>
      </c>
      <c r="BB359" s="83">
        <v>6953690</v>
      </c>
      <c r="BC359" s="115">
        <v>7940288</v>
      </c>
      <c r="BD359" s="84">
        <v>10712161</v>
      </c>
      <c r="BE359" s="131">
        <v>7976005</v>
      </c>
      <c r="BF359" s="86">
        <v>9826258</v>
      </c>
      <c r="BG359" s="88">
        <v>11676510</v>
      </c>
      <c r="BH359" s="83">
        <v>9812164</v>
      </c>
      <c r="BI359" s="115">
        <v>11924580</v>
      </c>
      <c r="BJ359" s="84">
        <v>11924580</v>
      </c>
      <c r="BK359" s="131">
        <v>12025275</v>
      </c>
      <c r="BL359" s="86">
        <v>12190961</v>
      </c>
      <c r="BM359" s="88">
        <v>12190961</v>
      </c>
      <c r="BN359" s="83">
        <v>12204003</v>
      </c>
      <c r="BO359" s="115">
        <v>13166937</v>
      </c>
      <c r="BP359" s="84">
        <v>13166937</v>
      </c>
    </row>
    <row r="360" spans="1:68" x14ac:dyDescent="0.25">
      <c r="A360" s="7" t="s">
        <v>742</v>
      </c>
      <c r="B360" s="4" t="s">
        <v>735</v>
      </c>
      <c r="C360" s="21" t="s">
        <v>743</v>
      </c>
      <c r="D360" s="62">
        <v>8541734</v>
      </c>
      <c r="E360" s="63">
        <v>9090587</v>
      </c>
      <c r="F360" s="63">
        <v>11286003</v>
      </c>
      <c r="G360" s="27">
        <f t="shared" si="40"/>
        <v>0.19999970848338847</v>
      </c>
      <c r="H360" s="68">
        <v>8541734</v>
      </c>
      <c r="I360" s="69">
        <v>9412296</v>
      </c>
      <c r="J360" s="69">
        <v>10863234</v>
      </c>
      <c r="K360" s="45">
        <f t="shared" si="41"/>
        <v>0.37499978462201161</v>
      </c>
      <c r="L360" s="62">
        <v>8541734</v>
      </c>
      <c r="M360" s="63">
        <v>9409309</v>
      </c>
      <c r="N360" s="63">
        <v>12096436</v>
      </c>
      <c r="O360" s="27">
        <f t="shared" si="42"/>
        <v>0.24406405937825448</v>
      </c>
      <c r="P360" s="68">
        <v>8541734</v>
      </c>
      <c r="Q360" s="69">
        <v>9409309</v>
      </c>
      <c r="R360" s="69">
        <v>12000804</v>
      </c>
      <c r="S360" s="45">
        <f t="shared" si="43"/>
        <v>0.25081163434102227</v>
      </c>
      <c r="T360" s="62">
        <v>9409309</v>
      </c>
      <c r="U360" s="63">
        <v>9409309</v>
      </c>
      <c r="V360" s="63">
        <v>10832417</v>
      </c>
      <c r="W360" s="27">
        <f t="shared" si="44"/>
        <v>0</v>
      </c>
      <c r="X360" s="74">
        <v>9409309</v>
      </c>
      <c r="Y360" s="69">
        <v>9465764</v>
      </c>
      <c r="Z360" s="69">
        <v>10953380</v>
      </c>
      <c r="AA360" s="40">
        <f t="shared" si="45"/>
        <v>3.6562437867170616E-2</v>
      </c>
      <c r="AB360" s="26">
        <v>9465764</v>
      </c>
      <c r="AC360" s="14">
        <v>9494161</v>
      </c>
      <c r="AD360" s="14">
        <v>11418694</v>
      </c>
      <c r="AE360" s="15">
        <f t="shared" si="46"/>
        <v>0.33105326455703243</v>
      </c>
      <c r="AF360" s="27">
        <f t="shared" si="47"/>
        <v>1.4540715745059987E-2</v>
      </c>
      <c r="AG360" s="77">
        <v>9494161</v>
      </c>
      <c r="AH360" s="78">
        <v>9574861</v>
      </c>
      <c r="AI360" s="79">
        <v>9829366</v>
      </c>
      <c r="AJ360" s="80">
        <v>9574861</v>
      </c>
      <c r="AK360" s="81">
        <v>9610287</v>
      </c>
      <c r="AL360" s="82">
        <v>9889573</v>
      </c>
      <c r="AM360" s="77">
        <v>9610287</v>
      </c>
      <c r="AN360" s="78">
        <v>9716000</v>
      </c>
      <c r="AO360" s="79">
        <v>9295617</v>
      </c>
      <c r="AP360" s="83">
        <v>9716000</v>
      </c>
      <c r="AQ360" s="115">
        <v>9982218</v>
      </c>
      <c r="AR360" s="84">
        <v>8923208</v>
      </c>
      <c r="AS360" s="85">
        <v>9982218</v>
      </c>
      <c r="AT360" s="85">
        <v>10282076</v>
      </c>
      <c r="AU360" s="87">
        <v>9562587</v>
      </c>
      <c r="AV360" s="83">
        <v>10282567</v>
      </c>
      <c r="AW360" s="115">
        <v>10474906</v>
      </c>
      <c r="AX360" s="84">
        <v>9596543</v>
      </c>
      <c r="AY360" s="131">
        <v>10474906</v>
      </c>
      <c r="AZ360" s="86">
        <v>10474906</v>
      </c>
      <c r="BA360" s="88">
        <v>9601124</v>
      </c>
      <c r="BB360" s="83">
        <v>10474906</v>
      </c>
      <c r="BC360" s="115">
        <v>10789153</v>
      </c>
      <c r="BD360" s="84">
        <v>9405010</v>
      </c>
      <c r="BE360" s="131">
        <v>10789153</v>
      </c>
      <c r="BF360" s="86">
        <v>11112827</v>
      </c>
      <c r="BG360" s="88">
        <v>10284781</v>
      </c>
      <c r="BH360" s="83">
        <v>11112827</v>
      </c>
      <c r="BI360" s="115">
        <v>11705183</v>
      </c>
      <c r="BJ360" s="84">
        <v>11705183</v>
      </c>
      <c r="BK360" s="131">
        <v>11710733</v>
      </c>
      <c r="BL360" s="86">
        <v>11710733</v>
      </c>
      <c r="BM360" s="88">
        <v>11149226</v>
      </c>
      <c r="BN360" s="83">
        <v>11710733</v>
      </c>
      <c r="BO360" s="115">
        <v>11944947</v>
      </c>
      <c r="BP360" s="84">
        <v>11586833</v>
      </c>
    </row>
    <row r="361" spans="1:68" x14ac:dyDescent="0.25">
      <c r="A361" s="7" t="s">
        <v>744</v>
      </c>
      <c r="B361" s="4" t="s">
        <v>735</v>
      </c>
      <c r="C361" s="21" t="s">
        <v>745</v>
      </c>
      <c r="D361" s="62">
        <v>4204509</v>
      </c>
      <c r="E361" s="63">
        <v>4704426</v>
      </c>
      <c r="F361" s="63">
        <v>6704095</v>
      </c>
      <c r="G361" s="27">
        <f t="shared" si="40"/>
        <v>0.19999991998674982</v>
      </c>
      <c r="H361" s="68">
        <v>4204509</v>
      </c>
      <c r="I361" s="69">
        <v>4989705</v>
      </c>
      <c r="J361" s="69">
        <v>6298366</v>
      </c>
      <c r="K361" s="45">
        <f t="shared" si="41"/>
        <v>0.37499982090467499</v>
      </c>
      <c r="L361" s="62">
        <v>4204509</v>
      </c>
      <c r="M361" s="63">
        <v>4987384</v>
      </c>
      <c r="N361" s="63">
        <v>6807985</v>
      </c>
      <c r="O361" s="27">
        <f t="shared" si="42"/>
        <v>0.30070375144614353</v>
      </c>
      <c r="P361" s="68">
        <v>4204509</v>
      </c>
      <c r="Q361" s="69">
        <v>4987384</v>
      </c>
      <c r="R361" s="69">
        <v>6757541</v>
      </c>
      <c r="S361" s="45">
        <f t="shared" si="43"/>
        <v>0.30664519676995822</v>
      </c>
      <c r="T361" s="62">
        <v>4987384</v>
      </c>
      <c r="U361" s="63">
        <v>4987384</v>
      </c>
      <c r="V361" s="63">
        <v>6271606</v>
      </c>
      <c r="W361" s="27">
        <f t="shared" si="44"/>
        <v>0</v>
      </c>
      <c r="X361" s="74">
        <v>4987384</v>
      </c>
      <c r="Y361" s="69">
        <v>5017308</v>
      </c>
      <c r="Z361" s="69">
        <v>6325901</v>
      </c>
      <c r="AA361" s="40">
        <f t="shared" si="45"/>
        <v>2.2356085130035702E-2</v>
      </c>
      <c r="AB361" s="26">
        <v>5017308</v>
      </c>
      <c r="AC361" s="14">
        <v>5032359</v>
      </c>
      <c r="AD361" s="14">
        <v>5806668</v>
      </c>
      <c r="AE361" s="15">
        <f t="shared" si="46"/>
        <v>0.51670901577184292</v>
      </c>
      <c r="AF361" s="27">
        <f t="shared" si="47"/>
        <v>1.9067345697780479E-2</v>
      </c>
      <c r="AG361" s="77">
        <v>5032359</v>
      </c>
      <c r="AH361" s="78">
        <v>5075134</v>
      </c>
      <c r="AI361" s="79">
        <v>5479840</v>
      </c>
      <c r="AJ361" s="80">
        <v>5075134</v>
      </c>
      <c r="AK361" s="81">
        <v>5093911</v>
      </c>
      <c r="AL361" s="82">
        <v>5358405</v>
      </c>
      <c r="AM361" s="77">
        <v>5093911</v>
      </c>
      <c r="AN361" s="78">
        <v>5114286</v>
      </c>
      <c r="AO361" s="79">
        <v>4456588</v>
      </c>
      <c r="AP361" s="83">
        <v>5114286</v>
      </c>
      <c r="AQ361" s="115">
        <v>5254417</v>
      </c>
      <c r="AR361" s="84">
        <v>4424464</v>
      </c>
      <c r="AS361" s="85">
        <v>5254417</v>
      </c>
      <c r="AT361" s="85">
        <v>5401912</v>
      </c>
      <c r="AU361" s="87">
        <v>4549329</v>
      </c>
      <c r="AV361" s="83">
        <v>5401797</v>
      </c>
      <c r="AW361" s="115">
        <v>5530924</v>
      </c>
      <c r="AX361" s="84">
        <v>4348164</v>
      </c>
      <c r="AY361" s="131">
        <v>5530924</v>
      </c>
      <c r="AZ361" s="86">
        <v>5530924</v>
      </c>
      <c r="BA361" s="88">
        <v>4378889</v>
      </c>
      <c r="BB361" s="83">
        <v>5530924</v>
      </c>
      <c r="BC361" s="115">
        <v>5696851</v>
      </c>
      <c r="BD361" s="84">
        <v>4334458</v>
      </c>
      <c r="BE361" s="131">
        <v>5696851</v>
      </c>
      <c r="BF361" s="86">
        <v>5867756</v>
      </c>
      <c r="BG361" s="88">
        <v>5038322</v>
      </c>
      <c r="BH361" s="83">
        <v>5867756</v>
      </c>
      <c r="BI361" s="115">
        <v>6043788</v>
      </c>
      <c r="BJ361" s="84">
        <v>5725182</v>
      </c>
      <c r="BK361" s="131">
        <v>6043788</v>
      </c>
      <c r="BL361" s="86">
        <v>6043788</v>
      </c>
      <c r="BM361" s="88">
        <v>5886266</v>
      </c>
      <c r="BN361" s="83">
        <v>6043788</v>
      </c>
      <c r="BO361" s="115">
        <v>6164663</v>
      </c>
      <c r="BP361" s="84">
        <v>5652045</v>
      </c>
    </row>
    <row r="362" spans="1:68" x14ac:dyDescent="0.25">
      <c r="A362" s="7" t="s">
        <v>746</v>
      </c>
      <c r="B362" s="4" t="s">
        <v>735</v>
      </c>
      <c r="C362" s="21" t="s">
        <v>747</v>
      </c>
      <c r="D362" s="62">
        <v>6328692</v>
      </c>
      <c r="E362" s="63">
        <v>6775155</v>
      </c>
      <c r="F362" s="63">
        <v>8561008</v>
      </c>
      <c r="G362" s="27">
        <f t="shared" si="40"/>
        <v>0.19999991040694956</v>
      </c>
      <c r="H362" s="68">
        <v>6328692</v>
      </c>
      <c r="I362" s="69">
        <v>7048510</v>
      </c>
      <c r="J362" s="69">
        <v>8248209</v>
      </c>
      <c r="K362" s="45">
        <f t="shared" si="41"/>
        <v>0.3749995441561601</v>
      </c>
      <c r="L362" s="62">
        <v>6328692</v>
      </c>
      <c r="M362" s="63">
        <v>7046673</v>
      </c>
      <c r="N362" s="63">
        <v>9257784</v>
      </c>
      <c r="O362" s="27">
        <f t="shared" si="42"/>
        <v>0.24512067220831574</v>
      </c>
      <c r="P362" s="68">
        <v>6328692</v>
      </c>
      <c r="Q362" s="69">
        <v>7046673</v>
      </c>
      <c r="R362" s="69">
        <v>9248718</v>
      </c>
      <c r="S362" s="45">
        <f t="shared" si="43"/>
        <v>0.24588171475185494</v>
      </c>
      <c r="T362" s="62">
        <v>7046673</v>
      </c>
      <c r="U362" s="63">
        <v>7046673</v>
      </c>
      <c r="V362" s="63">
        <v>8873845</v>
      </c>
      <c r="W362" s="27">
        <f t="shared" si="44"/>
        <v>0</v>
      </c>
      <c r="X362" s="74">
        <v>7046673</v>
      </c>
      <c r="Y362" s="69">
        <v>7088953</v>
      </c>
      <c r="Z362" s="69">
        <v>8893450</v>
      </c>
      <c r="AA362" s="40">
        <f t="shared" si="45"/>
        <v>2.2893939008337229E-2</v>
      </c>
      <c r="AB362" s="26">
        <v>7088953</v>
      </c>
      <c r="AC362" s="14">
        <v>7110219</v>
      </c>
      <c r="AD362" s="14">
        <v>8552135</v>
      </c>
      <c r="AE362" s="15">
        <f t="shared" si="46"/>
        <v>0.35149405673992989</v>
      </c>
      <c r="AF362" s="27">
        <f t="shared" si="47"/>
        <v>1.4534077100456403E-2</v>
      </c>
      <c r="AG362" s="77">
        <v>7110219</v>
      </c>
      <c r="AH362" s="78">
        <v>7173714</v>
      </c>
      <c r="AI362" s="79">
        <v>8583425</v>
      </c>
      <c r="AJ362" s="80">
        <v>7173893</v>
      </c>
      <c r="AK362" s="81">
        <v>7200436</v>
      </c>
      <c r="AL362" s="82">
        <v>8600044</v>
      </c>
      <c r="AM362" s="77">
        <v>7200436</v>
      </c>
      <c r="AN362" s="78">
        <v>7240758</v>
      </c>
      <c r="AO362" s="79">
        <v>8654778</v>
      </c>
      <c r="AP362" s="83">
        <v>7240758</v>
      </c>
      <c r="AQ362" s="115">
        <v>7439154</v>
      </c>
      <c r="AR362" s="84">
        <v>8978993</v>
      </c>
      <c r="AS362" s="85">
        <v>7439155</v>
      </c>
      <c r="AT362" s="85">
        <v>7602031</v>
      </c>
      <c r="AU362" s="87">
        <v>9502168</v>
      </c>
      <c r="AV362" s="83">
        <v>7601308</v>
      </c>
      <c r="AW362" s="115">
        <v>7754024</v>
      </c>
      <c r="AX362" s="84">
        <v>9436112</v>
      </c>
      <c r="AY362" s="131">
        <v>7753771</v>
      </c>
      <c r="AZ362" s="86">
        <v>7753771</v>
      </c>
      <c r="BA362" s="88">
        <v>9651987</v>
      </c>
      <c r="BB362" s="83">
        <v>7753771</v>
      </c>
      <c r="BC362" s="115">
        <v>8331653</v>
      </c>
      <c r="BD362" s="84">
        <v>9955227</v>
      </c>
      <c r="BE362" s="131">
        <v>8379672</v>
      </c>
      <c r="BF362" s="86">
        <v>9519600</v>
      </c>
      <c r="BG362" s="88">
        <v>10659528</v>
      </c>
      <c r="BH362" s="83">
        <v>9516926</v>
      </c>
      <c r="BI362" s="115">
        <v>11981416</v>
      </c>
      <c r="BJ362" s="84">
        <v>11981416</v>
      </c>
      <c r="BK362" s="131">
        <v>12009642</v>
      </c>
      <c r="BL362" s="86">
        <v>12608677</v>
      </c>
      <c r="BM362" s="88">
        <v>12608677</v>
      </c>
      <c r="BN362" s="83">
        <v>12546132</v>
      </c>
      <c r="BO362" s="115">
        <v>13635455</v>
      </c>
      <c r="BP362" s="84">
        <v>13635455</v>
      </c>
    </row>
    <row r="363" spans="1:68" x14ac:dyDescent="0.25">
      <c r="A363" s="7" t="s">
        <v>748</v>
      </c>
      <c r="B363" s="4" t="s">
        <v>735</v>
      </c>
      <c r="C363" s="21" t="s">
        <v>749</v>
      </c>
      <c r="D363" s="62">
        <v>6223678</v>
      </c>
      <c r="E363" s="63">
        <v>7318898</v>
      </c>
      <c r="F363" s="63">
        <v>11699782</v>
      </c>
      <c r="G363" s="27">
        <f t="shared" si="40"/>
        <v>0.19999985391073655</v>
      </c>
      <c r="H363" s="68">
        <v>6189309</v>
      </c>
      <c r="I363" s="69">
        <v>8389865</v>
      </c>
      <c r="J363" s="69">
        <v>12295282</v>
      </c>
      <c r="K363" s="45">
        <f t="shared" si="41"/>
        <v>0.36243404543511071</v>
      </c>
      <c r="L363" s="62">
        <v>6189309</v>
      </c>
      <c r="M363" s="63">
        <v>8389865</v>
      </c>
      <c r="N363" s="63">
        <v>13187100</v>
      </c>
      <c r="O363" s="27">
        <f t="shared" si="42"/>
        <v>0.31446437883040518</v>
      </c>
      <c r="P363" s="68">
        <v>6189309</v>
      </c>
      <c r="Q363" s="69">
        <v>8389865</v>
      </c>
      <c r="R363" s="69">
        <v>13043747</v>
      </c>
      <c r="S363" s="45">
        <f t="shared" si="43"/>
        <v>0.32104105398575344</v>
      </c>
      <c r="T363" s="62">
        <v>8389865</v>
      </c>
      <c r="U363" s="63">
        <v>8389865</v>
      </c>
      <c r="V363" s="63">
        <v>12493090</v>
      </c>
      <c r="W363" s="27">
        <f t="shared" si="44"/>
        <v>0</v>
      </c>
      <c r="X363" s="74">
        <v>8389865</v>
      </c>
      <c r="Y363" s="69">
        <v>8462300</v>
      </c>
      <c r="Z363" s="69">
        <v>12650804</v>
      </c>
      <c r="AA363" s="40">
        <f t="shared" si="45"/>
        <v>1.6999773993478903E-2</v>
      </c>
      <c r="AB363" s="26">
        <v>8461432</v>
      </c>
      <c r="AC363" s="14">
        <v>8486816</v>
      </c>
      <c r="AD363" s="14">
        <v>13868993</v>
      </c>
      <c r="AE363" s="15">
        <f t="shared" si="46"/>
        <v>0.29601631849047422</v>
      </c>
      <c r="AF363" s="27">
        <f t="shared" si="47"/>
        <v>4.6941680361996842E-3</v>
      </c>
      <c r="AG363" s="77">
        <v>8486816</v>
      </c>
      <c r="AH363" s="78">
        <v>8689061</v>
      </c>
      <c r="AI363" s="79">
        <v>13179294</v>
      </c>
      <c r="AJ363" s="80">
        <v>8686450</v>
      </c>
      <c r="AK363" s="81">
        <v>8722671</v>
      </c>
      <c r="AL363" s="82">
        <v>12308573</v>
      </c>
      <c r="AM363" s="77">
        <v>8722794</v>
      </c>
      <c r="AN363" s="78">
        <v>8919930</v>
      </c>
      <c r="AO363" s="79">
        <v>12058972</v>
      </c>
      <c r="AP363" s="83">
        <v>8920157</v>
      </c>
      <c r="AQ363" s="115">
        <v>9218982</v>
      </c>
      <c r="AR363" s="84">
        <v>11783542</v>
      </c>
      <c r="AS363" s="85">
        <v>9218982</v>
      </c>
      <c r="AT363" s="85">
        <v>9537022</v>
      </c>
      <c r="AU363" s="87">
        <v>12746174</v>
      </c>
      <c r="AV363" s="83">
        <v>9536901</v>
      </c>
      <c r="AW363" s="115">
        <v>9763879</v>
      </c>
      <c r="AX363" s="84">
        <v>13026620</v>
      </c>
      <c r="AY363" s="131">
        <v>9763879</v>
      </c>
      <c r="AZ363" s="86">
        <v>9763879</v>
      </c>
      <c r="BA363" s="88">
        <v>13653083</v>
      </c>
      <c r="BB363" s="83">
        <v>9763879</v>
      </c>
      <c r="BC363" s="115">
        <v>10971806</v>
      </c>
      <c r="BD363" s="84">
        <v>14365509</v>
      </c>
      <c r="BE363" s="131">
        <v>10995096</v>
      </c>
      <c r="BF363" s="86">
        <v>13136507</v>
      </c>
      <c r="BG363" s="88">
        <v>15277918</v>
      </c>
      <c r="BH363" s="83">
        <v>13135406</v>
      </c>
      <c r="BI363" s="115">
        <v>15703809</v>
      </c>
      <c r="BJ363" s="84">
        <v>15703809</v>
      </c>
      <c r="BK363" s="131">
        <v>15836918</v>
      </c>
      <c r="BL363" s="86">
        <v>16692457</v>
      </c>
      <c r="BM363" s="88">
        <v>16692457</v>
      </c>
      <c r="BN363" s="83">
        <v>16569166</v>
      </c>
      <c r="BO363" s="115">
        <v>17514054</v>
      </c>
      <c r="BP363" s="84">
        <v>17514054</v>
      </c>
    </row>
    <row r="364" spans="1:68" x14ac:dyDescent="0.25">
      <c r="A364" s="7" t="s">
        <v>750</v>
      </c>
      <c r="B364" s="4" t="s">
        <v>735</v>
      </c>
      <c r="C364" s="21" t="s">
        <v>751</v>
      </c>
      <c r="D364" s="62">
        <v>6062479</v>
      </c>
      <c r="E364" s="63">
        <v>6244353</v>
      </c>
      <c r="F364" s="63">
        <v>6823320</v>
      </c>
      <c r="G364" s="27">
        <f t="shared" si="40"/>
        <v>0.23904337437125497</v>
      </c>
      <c r="H364" s="68">
        <v>6062449</v>
      </c>
      <c r="I364" s="69">
        <v>6431651</v>
      </c>
      <c r="J364" s="69">
        <v>6304176</v>
      </c>
      <c r="K364" s="45">
        <f t="shared" si="41"/>
        <v>1.5275406811007171</v>
      </c>
      <c r="L364" s="62">
        <v>6062449</v>
      </c>
      <c r="M364" s="63">
        <v>6431651</v>
      </c>
      <c r="N364" s="63">
        <v>7087265</v>
      </c>
      <c r="O364" s="27">
        <f t="shared" si="42"/>
        <v>0.36026174454731386</v>
      </c>
      <c r="P364" s="68">
        <v>6062449</v>
      </c>
      <c r="Q364" s="69">
        <v>6431651</v>
      </c>
      <c r="R364" s="69">
        <v>7099932</v>
      </c>
      <c r="S364" s="45">
        <f t="shared" si="43"/>
        <v>0.35586318040873921</v>
      </c>
      <c r="T364" s="62">
        <v>6431651</v>
      </c>
      <c r="U364" s="63">
        <v>6431651</v>
      </c>
      <c r="V364" s="63">
        <v>7161399</v>
      </c>
      <c r="W364" s="27">
        <f t="shared" si="44"/>
        <v>0</v>
      </c>
      <c r="X364" s="74">
        <v>6431651</v>
      </c>
      <c r="Y364" s="69">
        <v>6470240</v>
      </c>
      <c r="Z364" s="69">
        <v>7273095</v>
      </c>
      <c r="AA364" s="40">
        <f t="shared" si="45"/>
        <v>4.5860449417905409E-2</v>
      </c>
      <c r="AB364" s="26">
        <v>6470240</v>
      </c>
      <c r="AC364" s="14">
        <v>6489650</v>
      </c>
      <c r="AD364" s="14">
        <v>6968322</v>
      </c>
      <c r="AE364" s="15">
        <f t="shared" si="46"/>
        <v>0.47157288845859602</v>
      </c>
      <c r="AF364" s="27">
        <f t="shared" si="47"/>
        <v>3.8969486951947671E-2</v>
      </c>
      <c r="AG364" s="77">
        <v>6489650</v>
      </c>
      <c r="AH364" s="78">
        <v>6544812</v>
      </c>
      <c r="AI364" s="79">
        <v>6725681</v>
      </c>
      <c r="AJ364" s="80">
        <v>6544812</v>
      </c>
      <c r="AK364" s="81">
        <v>6569027</v>
      </c>
      <c r="AL364" s="82">
        <v>6277694</v>
      </c>
      <c r="AM364" s="77">
        <v>6569027</v>
      </c>
      <c r="AN364" s="78">
        <v>6626177</v>
      </c>
      <c r="AO364" s="79">
        <v>6567903</v>
      </c>
      <c r="AP364" s="83">
        <v>6626177</v>
      </c>
      <c r="AQ364" s="115">
        <v>6807734</v>
      </c>
      <c r="AR364" s="84">
        <v>6892608</v>
      </c>
      <c r="AS364" s="85">
        <v>6807734</v>
      </c>
      <c r="AT364" s="85">
        <v>7014879</v>
      </c>
      <c r="AU364" s="87">
        <v>7380733</v>
      </c>
      <c r="AV364" s="83">
        <v>7015029</v>
      </c>
      <c r="AW364" s="115">
        <v>7160280</v>
      </c>
      <c r="AX364" s="84">
        <v>6242875</v>
      </c>
      <c r="AY364" s="131">
        <v>7160281</v>
      </c>
      <c r="AZ364" s="86">
        <v>7160281</v>
      </c>
      <c r="BA364" s="88">
        <v>7099185</v>
      </c>
      <c r="BB364" s="83">
        <v>7160281</v>
      </c>
      <c r="BC364" s="115">
        <v>7375089</v>
      </c>
      <c r="BD364" s="84">
        <v>7092333</v>
      </c>
      <c r="BE364" s="131">
        <v>7375089</v>
      </c>
      <c r="BF364" s="86">
        <v>7596341</v>
      </c>
      <c r="BG364" s="88">
        <v>7307854</v>
      </c>
      <c r="BH364" s="83">
        <v>7596341</v>
      </c>
      <c r="BI364" s="115">
        <v>8034331</v>
      </c>
      <c r="BJ364" s="84">
        <v>8034331</v>
      </c>
      <c r="BK364" s="131">
        <v>7990195</v>
      </c>
      <c r="BL364" s="86">
        <v>8045091</v>
      </c>
      <c r="BM364" s="88">
        <v>8045091</v>
      </c>
      <c r="BN364" s="83">
        <v>8000191</v>
      </c>
      <c r="BO364" s="115">
        <v>8567320</v>
      </c>
      <c r="BP364" s="84">
        <v>8567320</v>
      </c>
    </row>
    <row r="365" spans="1:68" x14ac:dyDescent="0.25">
      <c r="A365" s="7" t="s">
        <v>752</v>
      </c>
      <c r="B365" s="4" t="s">
        <v>735</v>
      </c>
      <c r="C365" s="21" t="s">
        <v>753</v>
      </c>
      <c r="D365" s="62">
        <v>21388635</v>
      </c>
      <c r="E365" s="63">
        <v>22769956</v>
      </c>
      <c r="F365" s="63">
        <v>28295242</v>
      </c>
      <c r="G365" s="27">
        <f t="shared" si="40"/>
        <v>0.19999994208444175</v>
      </c>
      <c r="H365" s="68">
        <v>21388635</v>
      </c>
      <c r="I365" s="69">
        <v>24249816</v>
      </c>
      <c r="J365" s="69">
        <v>29018453</v>
      </c>
      <c r="K365" s="45">
        <f t="shared" si="41"/>
        <v>0.37499990170145603</v>
      </c>
      <c r="L365" s="62">
        <v>21396221</v>
      </c>
      <c r="M365" s="63">
        <v>24277096</v>
      </c>
      <c r="N365" s="63">
        <v>33280125</v>
      </c>
      <c r="O365" s="27">
        <f t="shared" si="42"/>
        <v>0.24226358513525217</v>
      </c>
      <c r="P365" s="68">
        <v>21396221</v>
      </c>
      <c r="Q365" s="69">
        <v>24277096</v>
      </c>
      <c r="R365" s="69">
        <v>32832858</v>
      </c>
      <c r="S365" s="45">
        <f t="shared" si="43"/>
        <v>0.25189878807904809</v>
      </c>
      <c r="T365" s="62">
        <v>24277096</v>
      </c>
      <c r="U365" s="63">
        <v>24277096</v>
      </c>
      <c r="V365" s="63">
        <v>30531933</v>
      </c>
      <c r="W365" s="27">
        <f t="shared" si="44"/>
        <v>0</v>
      </c>
      <c r="X365" s="74">
        <v>24277096</v>
      </c>
      <c r="Y365" s="69">
        <v>24422758</v>
      </c>
      <c r="Z365" s="69">
        <v>30655166</v>
      </c>
      <c r="AA365" s="40">
        <f t="shared" si="45"/>
        <v>2.2837943139539078E-2</v>
      </c>
      <c r="AB365" s="26">
        <v>24422758</v>
      </c>
      <c r="AC365" s="14">
        <v>24496026</v>
      </c>
      <c r="AD365" s="14">
        <v>30161398</v>
      </c>
      <c r="AE365" s="15">
        <f t="shared" si="46"/>
        <v>0.35420893052736063</v>
      </c>
      <c r="AF365" s="27">
        <f t="shared" si="47"/>
        <v>1.2767484979019418E-2</v>
      </c>
      <c r="AG365" s="77">
        <v>24496026</v>
      </c>
      <c r="AH365" s="78">
        <v>24714173</v>
      </c>
      <c r="AI365" s="79">
        <v>29557453</v>
      </c>
      <c r="AJ365" s="80">
        <v>24713298</v>
      </c>
      <c r="AK365" s="81">
        <v>24804737</v>
      </c>
      <c r="AL365" s="82">
        <v>29089906</v>
      </c>
      <c r="AM365" s="77">
        <v>24804737</v>
      </c>
      <c r="AN365" s="78">
        <v>25013869</v>
      </c>
      <c r="AO365" s="79">
        <v>30774564</v>
      </c>
      <c r="AP365" s="83">
        <v>25014003</v>
      </c>
      <c r="AQ365" s="115">
        <v>25699386</v>
      </c>
      <c r="AR365" s="84">
        <v>31349206</v>
      </c>
      <c r="AS365" s="85">
        <v>25699387</v>
      </c>
      <c r="AT365" s="85">
        <v>26214975</v>
      </c>
      <c r="AU365" s="87">
        <v>32663992</v>
      </c>
      <c r="AV365" s="83">
        <v>26215753</v>
      </c>
      <c r="AW365" s="115">
        <v>26778452</v>
      </c>
      <c r="AX365" s="84">
        <v>34814162</v>
      </c>
      <c r="AY365" s="131">
        <v>26777674</v>
      </c>
      <c r="AZ365" s="86">
        <v>26777674</v>
      </c>
      <c r="BA365" s="88">
        <v>34983627</v>
      </c>
      <c r="BB365" s="83">
        <v>26777674</v>
      </c>
      <c r="BC365" s="115">
        <v>28970974</v>
      </c>
      <c r="BD365" s="84">
        <v>35133106</v>
      </c>
      <c r="BE365" s="131">
        <v>28894208</v>
      </c>
      <c r="BF365" s="86">
        <v>33000341</v>
      </c>
      <c r="BG365" s="88">
        <v>37106474</v>
      </c>
      <c r="BH365" s="83">
        <v>32985848</v>
      </c>
      <c r="BI365" s="115">
        <v>40862462</v>
      </c>
      <c r="BJ365" s="84">
        <v>40862462</v>
      </c>
      <c r="BK365" s="131">
        <v>40829118</v>
      </c>
      <c r="BL365" s="86">
        <v>40829118</v>
      </c>
      <c r="BM365" s="88">
        <v>40761179</v>
      </c>
      <c r="BN365" s="83">
        <v>40829118</v>
      </c>
      <c r="BO365" s="115">
        <v>42641521</v>
      </c>
      <c r="BP365" s="84">
        <v>42641521</v>
      </c>
    </row>
    <row r="366" spans="1:68" x14ac:dyDescent="0.25">
      <c r="A366" s="7" t="s">
        <v>754</v>
      </c>
      <c r="B366" s="4" t="s">
        <v>735</v>
      </c>
      <c r="C366" s="21" t="s">
        <v>755</v>
      </c>
      <c r="D366" s="62">
        <v>6249124</v>
      </c>
      <c r="E366" s="63">
        <v>7576129</v>
      </c>
      <c r="F366" s="63">
        <v>12884151</v>
      </c>
      <c r="G366" s="27">
        <f t="shared" si="40"/>
        <v>0.19999993971388511</v>
      </c>
      <c r="H366" s="68">
        <v>6249124</v>
      </c>
      <c r="I366" s="69">
        <v>8732536</v>
      </c>
      <c r="J366" s="69">
        <v>14362472</v>
      </c>
      <c r="K366" s="45">
        <f t="shared" si="41"/>
        <v>0.30608966853141267</v>
      </c>
      <c r="L366" s="62">
        <v>6249124</v>
      </c>
      <c r="M366" s="63">
        <v>8732536</v>
      </c>
      <c r="N366" s="63">
        <v>15495701</v>
      </c>
      <c r="O366" s="27">
        <f t="shared" si="42"/>
        <v>0.26857636074408942</v>
      </c>
      <c r="P366" s="68">
        <v>6249124</v>
      </c>
      <c r="Q366" s="69">
        <v>8732536</v>
      </c>
      <c r="R366" s="69">
        <v>15245650</v>
      </c>
      <c r="S366" s="45">
        <f t="shared" si="43"/>
        <v>0.27604121857703739</v>
      </c>
      <c r="T366" s="62">
        <v>8732536</v>
      </c>
      <c r="U366" s="63">
        <v>8732536</v>
      </c>
      <c r="V366" s="63">
        <v>15846489</v>
      </c>
      <c r="W366" s="27">
        <f t="shared" si="44"/>
        <v>0</v>
      </c>
      <c r="X366" s="74">
        <v>8732536</v>
      </c>
      <c r="Y366" s="69">
        <v>8850238</v>
      </c>
      <c r="Z366" s="69">
        <v>15656233</v>
      </c>
      <c r="AA366" s="40">
        <f t="shared" si="45"/>
        <v>1.699987737764954E-2</v>
      </c>
      <c r="AB366" s="26">
        <v>8849501</v>
      </c>
      <c r="AC366" s="14">
        <v>8876049</v>
      </c>
      <c r="AD366" s="14">
        <v>14550066</v>
      </c>
      <c r="AE366" s="15">
        <f t="shared" si="46"/>
        <v>0.31646107152658098</v>
      </c>
      <c r="AF366" s="27">
        <f t="shared" si="47"/>
        <v>4.6570822365853207E-3</v>
      </c>
      <c r="AG366" s="77">
        <v>8876049</v>
      </c>
      <c r="AH366" s="78">
        <v>9085094</v>
      </c>
      <c r="AI366" s="79">
        <v>13726284</v>
      </c>
      <c r="AJ366" s="80">
        <v>9085222</v>
      </c>
      <c r="AK366" s="81">
        <v>9125414</v>
      </c>
      <c r="AL366" s="82">
        <v>13104486</v>
      </c>
      <c r="AM366" s="77">
        <v>9125654</v>
      </c>
      <c r="AN366" s="78">
        <v>9125654</v>
      </c>
      <c r="AO366" s="79">
        <v>13468944</v>
      </c>
      <c r="AP366" s="83">
        <v>9125415</v>
      </c>
      <c r="AQ366" s="115">
        <v>9375451</v>
      </c>
      <c r="AR366" s="84">
        <v>13658392</v>
      </c>
      <c r="AS366" s="85">
        <v>9375697</v>
      </c>
      <c r="AT366" s="85">
        <v>9553835</v>
      </c>
      <c r="AU366" s="87">
        <v>14557389</v>
      </c>
      <c r="AV366" s="83">
        <v>9553835</v>
      </c>
      <c r="AW366" s="115">
        <v>9726208</v>
      </c>
      <c r="AX366" s="84">
        <v>15241112</v>
      </c>
      <c r="AY366" s="131">
        <v>9726199</v>
      </c>
      <c r="AZ366" s="86">
        <v>9726199</v>
      </c>
      <c r="BA366" s="88">
        <v>15772588</v>
      </c>
      <c r="BB366" s="83">
        <v>9726199</v>
      </c>
      <c r="BC366" s="115">
        <v>11329314</v>
      </c>
      <c r="BD366" s="84">
        <v>15833307</v>
      </c>
      <c r="BE366" s="131">
        <v>11340218</v>
      </c>
      <c r="BF366" s="86">
        <v>14166508</v>
      </c>
      <c r="BG366" s="88">
        <v>16992798</v>
      </c>
      <c r="BH366" s="83">
        <v>14162789</v>
      </c>
      <c r="BI366" s="115">
        <v>18342946</v>
      </c>
      <c r="BJ366" s="84">
        <v>18342946</v>
      </c>
      <c r="BK366" s="131">
        <v>18338947</v>
      </c>
      <c r="BL366" s="86">
        <v>19182808</v>
      </c>
      <c r="BM366" s="88">
        <v>19182808</v>
      </c>
      <c r="BN366" s="83">
        <v>19234441</v>
      </c>
      <c r="BO366" s="115">
        <v>19832481</v>
      </c>
      <c r="BP366" s="84">
        <v>19832481</v>
      </c>
    </row>
    <row r="367" spans="1:68" x14ac:dyDescent="0.25">
      <c r="A367" s="7" t="s">
        <v>756</v>
      </c>
      <c r="B367" s="4" t="s">
        <v>735</v>
      </c>
      <c r="C367" s="21" t="s">
        <v>757</v>
      </c>
      <c r="D367" s="62">
        <v>6374980</v>
      </c>
      <c r="E367" s="63">
        <v>6982317</v>
      </c>
      <c r="F367" s="63">
        <v>9411668</v>
      </c>
      <c r="G367" s="27">
        <f t="shared" si="40"/>
        <v>0.19999980241631674</v>
      </c>
      <c r="H367" s="68">
        <v>6374980</v>
      </c>
      <c r="I367" s="69">
        <v>7845353</v>
      </c>
      <c r="J367" s="69">
        <v>10295975</v>
      </c>
      <c r="K367" s="45">
        <f t="shared" si="41"/>
        <v>0.37499996812033681</v>
      </c>
      <c r="L367" s="62">
        <v>6374980</v>
      </c>
      <c r="M367" s="63">
        <v>7856726</v>
      </c>
      <c r="N367" s="63">
        <v>11297058</v>
      </c>
      <c r="O367" s="27">
        <f t="shared" si="42"/>
        <v>0.30104073929750808</v>
      </c>
      <c r="P367" s="68">
        <v>6374980</v>
      </c>
      <c r="Q367" s="69">
        <v>7856726</v>
      </c>
      <c r="R367" s="69">
        <v>11295900</v>
      </c>
      <c r="S367" s="45">
        <f t="shared" si="43"/>
        <v>0.30111158076132105</v>
      </c>
      <c r="T367" s="62">
        <v>7856726</v>
      </c>
      <c r="U367" s="63">
        <v>7856726</v>
      </c>
      <c r="V367" s="63">
        <v>9959408</v>
      </c>
      <c r="W367" s="27">
        <f t="shared" si="44"/>
        <v>0</v>
      </c>
      <c r="X367" s="74">
        <v>7856726</v>
      </c>
      <c r="Y367" s="69">
        <v>7903866</v>
      </c>
      <c r="Z367" s="69">
        <v>10000226</v>
      </c>
      <c r="AA367" s="40">
        <f t="shared" si="45"/>
        <v>2.199206904595288E-2</v>
      </c>
      <c r="AB367" s="26">
        <v>7903866</v>
      </c>
      <c r="AC367" s="14">
        <v>7927577</v>
      </c>
      <c r="AD367" s="14">
        <v>9477459</v>
      </c>
      <c r="AE367" s="15">
        <f t="shared" si="46"/>
        <v>0.50043755332429329</v>
      </c>
      <c r="AF367" s="27">
        <f t="shared" si="47"/>
        <v>1.5068063978423901E-2</v>
      </c>
      <c r="AG367" s="77">
        <v>7927577</v>
      </c>
      <c r="AH367" s="78">
        <v>7994961</v>
      </c>
      <c r="AI367" s="79">
        <v>9464793</v>
      </c>
      <c r="AJ367" s="80">
        <v>7994961</v>
      </c>
      <c r="AK367" s="81">
        <v>8024542</v>
      </c>
      <c r="AL367" s="82">
        <v>8679042</v>
      </c>
      <c r="AM367" s="77">
        <v>8024542</v>
      </c>
      <c r="AN367" s="78">
        <v>8073646</v>
      </c>
      <c r="AO367" s="79">
        <v>8399158</v>
      </c>
      <c r="AP367" s="83">
        <v>8073592</v>
      </c>
      <c r="AQ367" s="115">
        <v>8294808</v>
      </c>
      <c r="AR367" s="84">
        <v>7944666</v>
      </c>
      <c r="AS367" s="85">
        <v>8294808</v>
      </c>
      <c r="AT367" s="85">
        <v>8452409</v>
      </c>
      <c r="AU367" s="87">
        <v>7926733</v>
      </c>
      <c r="AV367" s="83">
        <v>8452409</v>
      </c>
      <c r="AW367" s="115">
        <v>8517835</v>
      </c>
      <c r="AX367" s="84">
        <v>7871687</v>
      </c>
      <c r="AY367" s="131">
        <v>8517836</v>
      </c>
      <c r="AZ367" s="86">
        <v>8517836</v>
      </c>
      <c r="BA367" s="88">
        <v>8058855</v>
      </c>
      <c r="BB367" s="83">
        <v>8517836</v>
      </c>
      <c r="BC367" s="115">
        <v>8773371</v>
      </c>
      <c r="BD367" s="84">
        <v>7987625</v>
      </c>
      <c r="BE367" s="131">
        <v>8773371</v>
      </c>
      <c r="BF367" s="86">
        <v>9036572</v>
      </c>
      <c r="BG367" s="88">
        <v>8173666</v>
      </c>
      <c r="BH367" s="83">
        <v>9036572</v>
      </c>
      <c r="BI367" s="115">
        <v>9307669</v>
      </c>
      <c r="BJ367" s="84">
        <v>8727738</v>
      </c>
      <c r="BK367" s="131">
        <v>9307669</v>
      </c>
      <c r="BL367" s="86">
        <v>9307669</v>
      </c>
      <c r="BM367" s="88">
        <v>8547620</v>
      </c>
      <c r="BN367" s="83">
        <v>9307669</v>
      </c>
      <c r="BO367" s="115">
        <v>9493822</v>
      </c>
      <c r="BP367" s="84">
        <v>8819845</v>
      </c>
    </row>
    <row r="368" spans="1:68" x14ac:dyDescent="0.25">
      <c r="A368" s="7" t="s">
        <v>758</v>
      </c>
      <c r="B368" s="4" t="s">
        <v>735</v>
      </c>
      <c r="C368" s="21" t="s">
        <v>759</v>
      </c>
      <c r="D368" s="62">
        <v>4457515</v>
      </c>
      <c r="E368" s="63">
        <v>4631814</v>
      </c>
      <c r="F368" s="63">
        <v>5329014</v>
      </c>
      <c r="G368" s="27">
        <f t="shared" si="40"/>
        <v>0.19999908204140224</v>
      </c>
      <c r="H368" s="68">
        <v>4494830</v>
      </c>
      <c r="I368" s="69">
        <v>4996833</v>
      </c>
      <c r="J368" s="69">
        <v>5833507</v>
      </c>
      <c r="K368" s="45">
        <f t="shared" si="41"/>
        <v>0.36482988273187633</v>
      </c>
      <c r="L368" s="62">
        <v>4494830</v>
      </c>
      <c r="M368" s="63">
        <v>5000825</v>
      </c>
      <c r="N368" s="63">
        <v>6853836</v>
      </c>
      <c r="O368" s="27">
        <f t="shared" si="42"/>
        <v>0.21449500340397609</v>
      </c>
      <c r="P368" s="68">
        <v>4494830</v>
      </c>
      <c r="Q368" s="69">
        <v>5000825</v>
      </c>
      <c r="R368" s="69">
        <v>6760022</v>
      </c>
      <c r="S368" s="45">
        <f t="shared" si="43"/>
        <v>0.22337841560450505</v>
      </c>
      <c r="T368" s="62">
        <v>5000825</v>
      </c>
      <c r="U368" s="63">
        <v>5000825</v>
      </c>
      <c r="V368" s="63">
        <v>6723502</v>
      </c>
      <c r="W368" s="27">
        <f t="shared" si="44"/>
        <v>0</v>
      </c>
      <c r="X368" s="74">
        <v>5000825</v>
      </c>
      <c r="Y368" s="69">
        <v>5030829</v>
      </c>
      <c r="Z368" s="69">
        <v>6703531</v>
      </c>
      <c r="AA368" s="40">
        <f t="shared" si="45"/>
        <v>1.7621362701488102E-2</v>
      </c>
      <c r="AB368" s="26">
        <v>5030829</v>
      </c>
      <c r="AC368" s="14">
        <v>5045921</v>
      </c>
      <c r="AD368" s="14">
        <v>5966211</v>
      </c>
      <c r="AE368" s="15">
        <f t="shared" si="46"/>
        <v>0.39000965071823612</v>
      </c>
      <c r="AF368" s="27">
        <f t="shared" si="47"/>
        <v>1.6134584586831903E-2</v>
      </c>
      <c r="AG368" s="77">
        <v>5045921</v>
      </c>
      <c r="AH368" s="78">
        <v>5088811</v>
      </c>
      <c r="AI368" s="79">
        <v>5385829</v>
      </c>
      <c r="AJ368" s="80">
        <v>5088811</v>
      </c>
      <c r="AK368" s="81">
        <v>5107639</v>
      </c>
      <c r="AL368" s="82">
        <v>4694092</v>
      </c>
      <c r="AM368" s="77">
        <v>5107639</v>
      </c>
      <c r="AN368" s="78">
        <v>5148500</v>
      </c>
      <c r="AO368" s="79">
        <v>5221886</v>
      </c>
      <c r="AP368" s="83">
        <v>5148500</v>
      </c>
      <c r="AQ368" s="115">
        <v>5289568</v>
      </c>
      <c r="AR368" s="84">
        <v>5234419</v>
      </c>
      <c r="AS368" s="85">
        <v>5311681</v>
      </c>
      <c r="AT368" s="85">
        <v>5412602</v>
      </c>
      <c r="AU368" s="87">
        <v>5685223</v>
      </c>
      <c r="AV368" s="83">
        <v>5412603</v>
      </c>
      <c r="AW368" s="115">
        <v>5518084</v>
      </c>
      <c r="AX368" s="84">
        <v>5921102</v>
      </c>
      <c r="AY368" s="131">
        <v>5518085</v>
      </c>
      <c r="AZ368" s="86">
        <v>5518085</v>
      </c>
      <c r="BA368" s="88">
        <v>6015939</v>
      </c>
      <c r="BB368" s="83">
        <v>5518085</v>
      </c>
      <c r="BC368" s="115">
        <v>5721979</v>
      </c>
      <c r="BD368" s="84">
        <v>6192361</v>
      </c>
      <c r="BE368" s="131">
        <v>5724522</v>
      </c>
      <c r="BF368" s="86">
        <v>6098483</v>
      </c>
      <c r="BG368" s="88">
        <v>6472443</v>
      </c>
      <c r="BH368" s="83">
        <v>6086905</v>
      </c>
      <c r="BI368" s="115">
        <v>6649772</v>
      </c>
      <c r="BJ368" s="84">
        <v>6649772</v>
      </c>
      <c r="BK368" s="131">
        <v>6625939</v>
      </c>
      <c r="BL368" s="86">
        <v>6627312</v>
      </c>
      <c r="BM368" s="88">
        <v>6627312</v>
      </c>
      <c r="BN368" s="83">
        <v>6625939</v>
      </c>
      <c r="BO368" s="115">
        <v>7391819</v>
      </c>
      <c r="BP368" s="84">
        <v>7391819</v>
      </c>
    </row>
    <row r="369" spans="1:68" x14ac:dyDescent="0.25">
      <c r="A369" s="7" t="s">
        <v>760</v>
      </c>
      <c r="B369" s="4" t="s">
        <v>735</v>
      </c>
      <c r="C369" s="21" t="s">
        <v>761</v>
      </c>
      <c r="D369" s="62">
        <v>37581092</v>
      </c>
      <c r="E369" s="63">
        <v>38790304</v>
      </c>
      <c r="F369" s="63">
        <v>43627152</v>
      </c>
      <c r="G369" s="27">
        <f t="shared" si="40"/>
        <v>0.2</v>
      </c>
      <c r="H369" s="68">
        <v>37581092</v>
      </c>
      <c r="I369" s="69">
        <v>39959812</v>
      </c>
      <c r="J369" s="69">
        <v>43120023</v>
      </c>
      <c r="K369" s="45">
        <f t="shared" si="41"/>
        <v>0.42945470885988651</v>
      </c>
      <c r="L369" s="62">
        <v>37581092</v>
      </c>
      <c r="M369" s="63">
        <v>39959812</v>
      </c>
      <c r="N369" s="63">
        <v>47610385</v>
      </c>
      <c r="O369" s="27">
        <f t="shared" si="42"/>
        <v>0.23717723672047472</v>
      </c>
      <c r="P369" s="68">
        <v>37581092</v>
      </c>
      <c r="Q369" s="69">
        <v>39959812</v>
      </c>
      <c r="R369" s="69">
        <v>47579348</v>
      </c>
      <c r="S369" s="45">
        <f t="shared" si="43"/>
        <v>0.23791349211302451</v>
      </c>
      <c r="T369" s="62">
        <v>39959812</v>
      </c>
      <c r="U369" s="63">
        <v>39959812</v>
      </c>
      <c r="V369" s="63">
        <v>45598653</v>
      </c>
      <c r="W369" s="27">
        <f t="shared" si="44"/>
        <v>0</v>
      </c>
      <c r="X369" s="74">
        <v>39959812</v>
      </c>
      <c r="Y369" s="69">
        <v>40199570</v>
      </c>
      <c r="Z369" s="69">
        <v>45793331</v>
      </c>
      <c r="AA369" s="40">
        <f t="shared" si="45"/>
        <v>4.110006327227185E-2</v>
      </c>
      <c r="AB369" s="26">
        <v>40199570</v>
      </c>
      <c r="AC369" s="14">
        <v>40320168</v>
      </c>
      <c r="AD369" s="14">
        <v>44100550</v>
      </c>
      <c r="AE369" s="15">
        <f t="shared" si="46"/>
        <v>0.4201386066142308</v>
      </c>
      <c r="AF369" s="27">
        <f t="shared" si="47"/>
        <v>3.0914795769268234E-2</v>
      </c>
      <c r="AG369" s="77">
        <v>40320168</v>
      </c>
      <c r="AH369" s="78">
        <v>40662889</v>
      </c>
      <c r="AI369" s="79">
        <v>42963257</v>
      </c>
      <c r="AJ369" s="80">
        <v>40662889</v>
      </c>
      <c r="AK369" s="81">
        <v>40813341</v>
      </c>
      <c r="AL369" s="82">
        <v>43465629</v>
      </c>
      <c r="AM369" s="77">
        <v>40813341</v>
      </c>
      <c r="AN369" s="78">
        <v>41135012</v>
      </c>
      <c r="AO369" s="79">
        <v>44126355</v>
      </c>
      <c r="AP369" s="83">
        <v>41134915</v>
      </c>
      <c r="AQ369" s="115">
        <v>42262011</v>
      </c>
      <c r="AR369" s="84">
        <v>45013560</v>
      </c>
      <c r="AS369" s="85">
        <v>42262012</v>
      </c>
      <c r="AT369" s="85">
        <v>43064990</v>
      </c>
      <c r="AU369" s="87">
        <v>47349898</v>
      </c>
      <c r="AV369" s="83">
        <v>43064990</v>
      </c>
      <c r="AW369" s="115">
        <v>43625021</v>
      </c>
      <c r="AX369" s="84">
        <v>48259261</v>
      </c>
      <c r="AY369" s="131">
        <v>43624448</v>
      </c>
      <c r="AZ369" s="86">
        <v>43624448</v>
      </c>
      <c r="BA369" s="88">
        <v>49348438</v>
      </c>
      <c r="BB369" s="83">
        <v>43624448</v>
      </c>
      <c r="BC369" s="115">
        <v>45700147</v>
      </c>
      <c r="BD369" s="84">
        <v>51531873</v>
      </c>
      <c r="BE369" s="131">
        <v>45744995</v>
      </c>
      <c r="BF369" s="86">
        <v>49323525</v>
      </c>
      <c r="BG369" s="88">
        <v>52902054</v>
      </c>
      <c r="BH369" s="83">
        <v>49439691</v>
      </c>
      <c r="BI369" s="115">
        <v>55559700</v>
      </c>
      <c r="BJ369" s="84">
        <v>55559700</v>
      </c>
      <c r="BK369" s="131">
        <v>55489920</v>
      </c>
      <c r="BL369" s="86">
        <v>57205391</v>
      </c>
      <c r="BM369" s="88">
        <v>57205391</v>
      </c>
      <c r="BN369" s="83">
        <v>57283550</v>
      </c>
      <c r="BO369" s="115">
        <v>61207251</v>
      </c>
      <c r="BP369" s="84">
        <v>61207251</v>
      </c>
    </row>
    <row r="370" spans="1:68" x14ac:dyDescent="0.25">
      <c r="A370" s="7" t="s">
        <v>762</v>
      </c>
      <c r="B370" s="4" t="s">
        <v>735</v>
      </c>
      <c r="C370" s="21" t="s">
        <v>763</v>
      </c>
      <c r="D370" s="62">
        <v>1230876</v>
      </c>
      <c r="E370" s="63">
        <v>1455084</v>
      </c>
      <c r="F370" s="63">
        <v>2351916</v>
      </c>
      <c r="G370" s="27">
        <f t="shared" si="40"/>
        <v>0.2</v>
      </c>
      <c r="H370" s="68">
        <v>1230876</v>
      </c>
      <c r="I370" s="69">
        <v>1583484</v>
      </c>
      <c r="J370" s="69">
        <v>2171165</v>
      </c>
      <c r="K370" s="45">
        <f t="shared" si="41"/>
        <v>0.37499960118644377</v>
      </c>
      <c r="L370" s="62">
        <v>1230876</v>
      </c>
      <c r="M370" s="63">
        <v>1585056</v>
      </c>
      <c r="N370" s="63">
        <v>2468821</v>
      </c>
      <c r="O370" s="27">
        <f t="shared" si="42"/>
        <v>0.28610317905884347</v>
      </c>
      <c r="P370" s="68">
        <v>1230876</v>
      </c>
      <c r="Q370" s="69">
        <v>1585056</v>
      </c>
      <c r="R370" s="69">
        <v>2450618</v>
      </c>
      <c r="S370" s="45">
        <f t="shared" si="43"/>
        <v>0.29037288213409063</v>
      </c>
      <c r="T370" s="62">
        <v>1585056</v>
      </c>
      <c r="U370" s="63">
        <v>1585056</v>
      </c>
      <c r="V370" s="63">
        <v>2600329</v>
      </c>
      <c r="W370" s="27">
        <f t="shared" si="44"/>
        <v>0</v>
      </c>
      <c r="X370" s="74">
        <v>1585056</v>
      </c>
      <c r="Y370" s="69">
        <v>1602642</v>
      </c>
      <c r="Z370" s="69">
        <v>2619571</v>
      </c>
      <c r="AA370" s="40">
        <f t="shared" si="45"/>
        <v>1.6999270189412431E-2</v>
      </c>
      <c r="AB370" s="26">
        <v>1601847</v>
      </c>
      <c r="AC370" s="14">
        <v>1606652</v>
      </c>
      <c r="AD370" s="14">
        <v>2752789</v>
      </c>
      <c r="AE370" s="15">
        <f t="shared" si="46"/>
        <v>0.24691030301994923</v>
      </c>
      <c r="AF370" s="27">
        <f t="shared" si="47"/>
        <v>4.1748411301351417E-3</v>
      </c>
      <c r="AG370" s="77">
        <v>1606652</v>
      </c>
      <c r="AH370" s="78">
        <v>1649544</v>
      </c>
      <c r="AI370" s="79">
        <v>2601827</v>
      </c>
      <c r="AJ370" s="80">
        <v>1649191</v>
      </c>
      <c r="AK370" s="81">
        <v>1657899</v>
      </c>
      <c r="AL370" s="82">
        <v>2520059</v>
      </c>
      <c r="AM370" s="77">
        <v>1658046</v>
      </c>
      <c r="AN370" s="78">
        <v>1684113</v>
      </c>
      <c r="AO370" s="79">
        <v>2640858</v>
      </c>
      <c r="AP370" s="83">
        <v>1684091</v>
      </c>
      <c r="AQ370" s="115">
        <v>1783010</v>
      </c>
      <c r="AR370" s="84">
        <v>3245471</v>
      </c>
      <c r="AS370" s="85">
        <v>1781697</v>
      </c>
      <c r="AT370" s="85">
        <v>1907138</v>
      </c>
      <c r="AU370" s="87">
        <v>3644162</v>
      </c>
      <c r="AV370" s="83">
        <v>1906686</v>
      </c>
      <c r="AW370" s="115">
        <v>1997580</v>
      </c>
      <c r="AX370" s="84">
        <v>3815223</v>
      </c>
      <c r="AY370" s="131">
        <v>1997782</v>
      </c>
      <c r="AZ370" s="86">
        <v>1997782</v>
      </c>
      <c r="BA370" s="88">
        <v>4350239</v>
      </c>
      <c r="BB370" s="83">
        <v>1997782</v>
      </c>
      <c r="BC370" s="115">
        <v>2758890</v>
      </c>
      <c r="BD370" s="84">
        <v>4598150</v>
      </c>
      <c r="BE370" s="131">
        <v>2804115</v>
      </c>
      <c r="BF370" s="86">
        <v>3912809</v>
      </c>
      <c r="BG370" s="88">
        <v>5021502</v>
      </c>
      <c r="BH370" s="83">
        <v>3913586</v>
      </c>
      <c r="BI370" s="115">
        <v>5730230</v>
      </c>
      <c r="BJ370" s="84">
        <v>5730230</v>
      </c>
      <c r="BK370" s="131">
        <v>5630022</v>
      </c>
      <c r="BL370" s="86">
        <v>6024645</v>
      </c>
      <c r="BM370" s="88">
        <v>6024645</v>
      </c>
      <c r="BN370" s="83">
        <v>5973808</v>
      </c>
      <c r="BO370" s="115">
        <v>6464466</v>
      </c>
      <c r="BP370" s="84">
        <v>6464466</v>
      </c>
    </row>
    <row r="371" spans="1:68" x14ac:dyDescent="0.25">
      <c r="A371" s="7" t="s">
        <v>764</v>
      </c>
      <c r="B371" s="4" t="s">
        <v>735</v>
      </c>
      <c r="C371" s="21" t="s">
        <v>765</v>
      </c>
      <c r="D371" s="62">
        <v>3513938</v>
      </c>
      <c r="E371" s="63">
        <v>3649208</v>
      </c>
      <c r="F371" s="63">
        <v>4190288</v>
      </c>
      <c r="G371" s="27">
        <f t="shared" si="40"/>
        <v>0.2</v>
      </c>
      <c r="H371" s="68">
        <v>3513938</v>
      </c>
      <c r="I371" s="69">
        <v>3801117</v>
      </c>
      <c r="J371" s="69">
        <v>4279749</v>
      </c>
      <c r="K371" s="45">
        <f t="shared" si="41"/>
        <v>0.37499983677434773</v>
      </c>
      <c r="L371" s="62">
        <v>3513938</v>
      </c>
      <c r="M371" s="63">
        <v>3799951</v>
      </c>
      <c r="N371" s="63">
        <v>3974078</v>
      </c>
      <c r="O371" s="27">
        <f t="shared" si="42"/>
        <v>0.6215782153257704</v>
      </c>
      <c r="P371" s="68">
        <v>3513938</v>
      </c>
      <c r="Q371" s="69">
        <v>3799951</v>
      </c>
      <c r="R371" s="69">
        <v>3965946</v>
      </c>
      <c r="S371" s="45">
        <f t="shared" si="43"/>
        <v>0.63276092458540556</v>
      </c>
      <c r="T371" s="62">
        <v>3799951</v>
      </c>
      <c r="U371" s="63">
        <v>3799951</v>
      </c>
      <c r="V371" s="63">
        <v>4076721</v>
      </c>
      <c r="W371" s="27">
        <f t="shared" si="44"/>
        <v>0</v>
      </c>
      <c r="X371" s="74">
        <v>3799951</v>
      </c>
      <c r="Y371" s="69">
        <v>3822750</v>
      </c>
      <c r="Z371" s="69">
        <v>4097446</v>
      </c>
      <c r="AA371" s="40">
        <f t="shared" si="45"/>
        <v>7.6636582127430714E-2</v>
      </c>
      <c r="AB371" s="26">
        <v>3822750</v>
      </c>
      <c r="AC371" s="14">
        <v>3834218</v>
      </c>
      <c r="AD371" s="14">
        <v>3956360</v>
      </c>
      <c r="AE371" s="15">
        <f t="shared" si="46"/>
        <v>0.72392421715014177</v>
      </c>
      <c r="AF371" s="27">
        <f t="shared" si="47"/>
        <v>8.5831898809969318E-2</v>
      </c>
      <c r="AG371" s="77">
        <v>3834218</v>
      </c>
      <c r="AH371" s="78">
        <v>3866808</v>
      </c>
      <c r="AI371" s="79">
        <v>3598185</v>
      </c>
      <c r="AJ371" s="80">
        <v>3866808</v>
      </c>
      <c r="AK371" s="81">
        <v>3881115</v>
      </c>
      <c r="AL371" s="82">
        <v>3001623</v>
      </c>
      <c r="AM371" s="77">
        <v>3881115</v>
      </c>
      <c r="AN371" s="78">
        <v>3881115</v>
      </c>
      <c r="AO371" s="79">
        <v>2953263</v>
      </c>
      <c r="AP371" s="83">
        <v>3881115</v>
      </c>
      <c r="AQ371" s="115">
        <v>3987457</v>
      </c>
      <c r="AR371" s="84">
        <v>2855003</v>
      </c>
      <c r="AS371" s="85">
        <v>3987458</v>
      </c>
      <c r="AT371" s="85">
        <v>4082802</v>
      </c>
      <c r="AU371" s="87">
        <v>2280455</v>
      </c>
      <c r="AV371" s="83">
        <v>4082742</v>
      </c>
      <c r="AW371" s="115">
        <v>4113362</v>
      </c>
      <c r="AX371" s="84">
        <v>3045154</v>
      </c>
      <c r="AY371" s="131">
        <v>4113363</v>
      </c>
      <c r="AZ371" s="86">
        <v>4113363</v>
      </c>
      <c r="BA371" s="88">
        <v>3134833</v>
      </c>
      <c r="BB371" s="83">
        <v>4113363</v>
      </c>
      <c r="BC371" s="115">
        <v>4236763</v>
      </c>
      <c r="BD371" s="84">
        <v>3093840</v>
      </c>
      <c r="BE371" s="131">
        <v>4236763</v>
      </c>
      <c r="BF371" s="86">
        <v>4363865</v>
      </c>
      <c r="BG371" s="88">
        <v>3154870</v>
      </c>
      <c r="BH371" s="83">
        <v>4363865</v>
      </c>
      <c r="BI371" s="115">
        <v>4494780</v>
      </c>
      <c r="BJ371" s="84">
        <v>3386558</v>
      </c>
      <c r="BK371" s="131">
        <v>4494780</v>
      </c>
      <c r="BL371" s="86">
        <v>4494780</v>
      </c>
      <c r="BM371" s="88">
        <v>2827496</v>
      </c>
      <c r="BN371" s="83">
        <v>4494780</v>
      </c>
      <c r="BO371" s="115">
        <v>4584675</v>
      </c>
      <c r="BP371" s="84">
        <v>2804666</v>
      </c>
    </row>
    <row r="372" spans="1:68" x14ac:dyDescent="0.25">
      <c r="A372" s="7" t="s">
        <v>766</v>
      </c>
      <c r="B372" s="4" t="s">
        <v>735</v>
      </c>
      <c r="C372" s="21" t="s">
        <v>767</v>
      </c>
      <c r="D372" s="62">
        <v>187244095</v>
      </c>
      <c r="E372" s="63">
        <v>204609441</v>
      </c>
      <c r="F372" s="63">
        <v>274070828</v>
      </c>
      <c r="G372" s="27">
        <f t="shared" si="40"/>
        <v>0.19999999308968586</v>
      </c>
      <c r="H372" s="68">
        <v>187242387</v>
      </c>
      <c r="I372" s="69">
        <v>216770249</v>
      </c>
      <c r="J372" s="69">
        <v>265983353</v>
      </c>
      <c r="K372" s="45">
        <f t="shared" si="41"/>
        <v>0.37500813126788674</v>
      </c>
      <c r="L372" s="62">
        <v>187242387</v>
      </c>
      <c r="M372" s="63">
        <v>217315668</v>
      </c>
      <c r="N372" s="63">
        <v>283501421</v>
      </c>
      <c r="O372" s="27">
        <f t="shared" si="42"/>
        <v>0.31242034903446048</v>
      </c>
      <c r="P372" s="68">
        <v>187242387</v>
      </c>
      <c r="Q372" s="69">
        <v>217315668</v>
      </c>
      <c r="R372" s="69">
        <v>286027425</v>
      </c>
      <c r="S372" s="45">
        <f t="shared" si="43"/>
        <v>0.30443153749659946</v>
      </c>
      <c r="T372" s="62">
        <v>217315668</v>
      </c>
      <c r="U372" s="63">
        <v>217315668</v>
      </c>
      <c r="V372" s="63">
        <v>310674476</v>
      </c>
      <c r="W372" s="27">
        <f t="shared" si="44"/>
        <v>0</v>
      </c>
      <c r="X372" s="74">
        <v>217315668</v>
      </c>
      <c r="Y372" s="69">
        <v>218936257</v>
      </c>
      <c r="Z372" s="69">
        <v>312644481</v>
      </c>
      <c r="AA372" s="40">
        <f t="shared" si="45"/>
        <v>1.6999991387703528E-2</v>
      </c>
      <c r="AB372" s="26">
        <v>218936662</v>
      </c>
      <c r="AC372" s="14">
        <v>221511357</v>
      </c>
      <c r="AD372" s="14">
        <v>312645447</v>
      </c>
      <c r="AE372" s="15">
        <f t="shared" si="46"/>
        <v>0.27326070615251419</v>
      </c>
      <c r="AF372" s="27">
        <f t="shared" si="47"/>
        <v>2.7475492292424877E-2</v>
      </c>
      <c r="AG372" s="77">
        <v>221511357</v>
      </c>
      <c r="AH372" s="78">
        <v>227891040</v>
      </c>
      <c r="AI372" s="79">
        <v>312649697</v>
      </c>
      <c r="AJ372" s="80">
        <v>227881531</v>
      </c>
      <c r="AK372" s="81">
        <v>238148855</v>
      </c>
      <c r="AL372" s="82">
        <v>301219566</v>
      </c>
      <c r="AM372" s="77">
        <v>238223966</v>
      </c>
      <c r="AN372" s="78">
        <v>259144631</v>
      </c>
      <c r="AO372" s="79">
        <v>300734001</v>
      </c>
      <c r="AP372" s="83">
        <v>259189911</v>
      </c>
      <c r="AQ372" s="115">
        <v>271678859</v>
      </c>
      <c r="AR372" s="84">
        <v>305140261</v>
      </c>
      <c r="AS372" s="85">
        <v>271731423</v>
      </c>
      <c r="AT372" s="85">
        <v>280335241</v>
      </c>
      <c r="AU372" s="87">
        <v>317257379</v>
      </c>
      <c r="AV372" s="83">
        <v>280205147</v>
      </c>
      <c r="AW372" s="115">
        <v>288516874</v>
      </c>
      <c r="AX372" s="84">
        <v>324697083</v>
      </c>
      <c r="AY372" s="131">
        <v>288485296</v>
      </c>
      <c r="AZ372" s="86">
        <v>288485296</v>
      </c>
      <c r="BA372" s="88">
        <v>333452494</v>
      </c>
      <c r="BB372" s="83">
        <v>288485296</v>
      </c>
      <c r="BC372" s="115">
        <v>307423886</v>
      </c>
      <c r="BD372" s="84">
        <v>331527548</v>
      </c>
      <c r="BE372" s="131">
        <v>307120163</v>
      </c>
      <c r="BF372" s="86">
        <v>324108627</v>
      </c>
      <c r="BG372" s="88">
        <v>341097091</v>
      </c>
      <c r="BH372" s="83">
        <v>323237845</v>
      </c>
      <c r="BI372" s="115">
        <v>362695821</v>
      </c>
      <c r="BJ372" s="84">
        <v>362695821</v>
      </c>
      <c r="BK372" s="131">
        <v>365207067</v>
      </c>
      <c r="BL372" s="86">
        <v>375530055</v>
      </c>
      <c r="BM372" s="88">
        <v>375530055</v>
      </c>
      <c r="BN372" s="83">
        <v>374928490</v>
      </c>
      <c r="BO372" s="115">
        <v>415285740</v>
      </c>
      <c r="BP372" s="84">
        <v>415285740</v>
      </c>
    </row>
    <row r="373" spans="1:68" x14ac:dyDescent="0.25">
      <c r="A373" s="7" t="s">
        <v>768</v>
      </c>
      <c r="B373" s="4" t="s">
        <v>735</v>
      </c>
      <c r="C373" s="21" t="s">
        <v>769</v>
      </c>
      <c r="D373" s="62">
        <v>4408213</v>
      </c>
      <c r="E373" s="63">
        <v>5131013</v>
      </c>
      <c r="F373" s="63">
        <v>8022214</v>
      </c>
      <c r="G373" s="27">
        <f t="shared" si="40"/>
        <v>0.19999994465967219</v>
      </c>
      <c r="H373" s="68">
        <v>4397994</v>
      </c>
      <c r="I373" s="69">
        <v>5706682</v>
      </c>
      <c r="J373" s="69">
        <v>7887831</v>
      </c>
      <c r="K373" s="45">
        <f t="shared" si="41"/>
        <v>0.37610105477095473</v>
      </c>
      <c r="L373" s="62">
        <v>4397994</v>
      </c>
      <c r="M373" s="63">
        <v>5714706</v>
      </c>
      <c r="N373" s="63">
        <v>8557665</v>
      </c>
      <c r="O373" s="27">
        <f t="shared" si="42"/>
        <v>0.31654234193040748</v>
      </c>
      <c r="P373" s="68">
        <v>4397994</v>
      </c>
      <c r="Q373" s="69">
        <v>5714706</v>
      </c>
      <c r="R373" s="69">
        <v>8585154</v>
      </c>
      <c r="S373" s="45">
        <f t="shared" si="43"/>
        <v>0.31446421918436362</v>
      </c>
      <c r="T373" s="62">
        <v>5714706</v>
      </c>
      <c r="U373" s="63">
        <v>5714706</v>
      </c>
      <c r="V373" s="63">
        <v>7758597</v>
      </c>
      <c r="W373" s="27">
        <f t="shared" si="44"/>
        <v>0</v>
      </c>
      <c r="X373" s="74">
        <v>5714706</v>
      </c>
      <c r="Y373" s="69">
        <v>5751543</v>
      </c>
      <c r="Z373" s="69">
        <v>7881597</v>
      </c>
      <c r="AA373" s="40">
        <f t="shared" si="45"/>
        <v>1.6999932160870115E-2</v>
      </c>
      <c r="AB373" s="26">
        <v>5751309</v>
      </c>
      <c r="AC373" s="14">
        <v>5768562</v>
      </c>
      <c r="AD373" s="14">
        <v>7689796</v>
      </c>
      <c r="AE373" s="15">
        <f t="shared" si="46"/>
        <v>0.41454048244399122</v>
      </c>
      <c r="AF373" s="27">
        <f t="shared" si="47"/>
        <v>8.9002402389079735E-3</v>
      </c>
      <c r="AG373" s="77">
        <v>5768562</v>
      </c>
      <c r="AH373" s="78">
        <v>5817594</v>
      </c>
      <c r="AI373" s="79">
        <v>6498041</v>
      </c>
      <c r="AJ373" s="80">
        <v>5817594</v>
      </c>
      <c r="AK373" s="81">
        <v>5839119</v>
      </c>
      <c r="AL373" s="82">
        <v>6699480</v>
      </c>
      <c r="AM373" s="77">
        <v>5839119</v>
      </c>
      <c r="AN373" s="78">
        <v>5872154</v>
      </c>
      <c r="AO373" s="79">
        <v>5910726</v>
      </c>
      <c r="AP373" s="83">
        <v>5872190</v>
      </c>
      <c r="AQ373" s="115">
        <v>6033088</v>
      </c>
      <c r="AR373" s="84">
        <v>5651121</v>
      </c>
      <c r="AS373" s="85">
        <v>6033088</v>
      </c>
      <c r="AT373" s="85">
        <v>6240668</v>
      </c>
      <c r="AU373" s="87">
        <v>5540534</v>
      </c>
      <c r="AV373" s="83">
        <v>6240794</v>
      </c>
      <c r="AW373" s="115">
        <v>6392851</v>
      </c>
      <c r="AX373" s="84">
        <v>5641318</v>
      </c>
      <c r="AY373" s="131">
        <v>6392852</v>
      </c>
      <c r="AZ373" s="86">
        <v>6392852</v>
      </c>
      <c r="BA373" s="88">
        <v>5499743</v>
      </c>
      <c r="BB373" s="83">
        <v>6392852</v>
      </c>
      <c r="BC373" s="115">
        <v>6584637</v>
      </c>
      <c r="BD373" s="84">
        <v>5420009</v>
      </c>
      <c r="BE373" s="131">
        <v>6584637</v>
      </c>
      <c r="BF373" s="86">
        <v>6782176</v>
      </c>
      <c r="BG373" s="88">
        <v>5177068</v>
      </c>
      <c r="BH373" s="83">
        <v>6782176</v>
      </c>
      <c r="BI373" s="115">
        <v>6985641</v>
      </c>
      <c r="BJ373" s="84">
        <v>5426318</v>
      </c>
      <c r="BK373" s="131">
        <v>6985641</v>
      </c>
      <c r="BL373" s="86">
        <v>6985641</v>
      </c>
      <c r="BM373" s="88">
        <v>6000885</v>
      </c>
      <c r="BN373" s="83">
        <v>6985641</v>
      </c>
      <c r="BO373" s="115">
        <v>7125353</v>
      </c>
      <c r="BP373" s="84">
        <v>6211340</v>
      </c>
    </row>
    <row r="374" spans="1:68" x14ac:dyDescent="0.25">
      <c r="A374" s="7" t="s">
        <v>770</v>
      </c>
      <c r="B374" s="4" t="s">
        <v>772</v>
      </c>
      <c r="C374" s="21" t="s">
        <v>771</v>
      </c>
      <c r="D374" s="62">
        <v>14667671</v>
      </c>
      <c r="E374" s="63">
        <v>15621637</v>
      </c>
      <c r="F374" s="63">
        <v>19437502</v>
      </c>
      <c r="G374" s="27">
        <f t="shared" si="40"/>
        <v>0.19999995806979326</v>
      </c>
      <c r="H374" s="68">
        <v>14667671</v>
      </c>
      <c r="I374" s="69">
        <v>16658360</v>
      </c>
      <c r="J374" s="69">
        <v>19976177</v>
      </c>
      <c r="K374" s="45">
        <f t="shared" si="41"/>
        <v>0.37499985871731145</v>
      </c>
      <c r="L374" s="62">
        <v>14667671</v>
      </c>
      <c r="M374" s="63">
        <v>16680378</v>
      </c>
      <c r="N374" s="63">
        <v>24130787</v>
      </c>
      <c r="O374" s="27">
        <f t="shared" si="42"/>
        <v>0.21268966796983149</v>
      </c>
      <c r="P374" s="68">
        <v>14667671</v>
      </c>
      <c r="Q374" s="69">
        <v>16680378</v>
      </c>
      <c r="R374" s="69">
        <v>23996776</v>
      </c>
      <c r="S374" s="45">
        <f t="shared" si="43"/>
        <v>0.21574491872478657</v>
      </c>
      <c r="T374" s="62">
        <v>16680378</v>
      </c>
      <c r="U374" s="63">
        <v>16680378</v>
      </c>
      <c r="V374" s="63">
        <v>21753546</v>
      </c>
      <c r="W374" s="27">
        <f t="shared" si="44"/>
        <v>0</v>
      </c>
      <c r="X374" s="74">
        <v>16680378</v>
      </c>
      <c r="Y374" s="69">
        <v>16780460</v>
      </c>
      <c r="Z374" s="69">
        <v>21791679</v>
      </c>
      <c r="AA374" s="40">
        <f t="shared" si="45"/>
        <v>1.9580533410182652E-2</v>
      </c>
      <c r="AB374" s="26">
        <v>16780460</v>
      </c>
      <c r="AC374" s="14">
        <v>16830801</v>
      </c>
      <c r="AD374" s="14">
        <v>20012760</v>
      </c>
      <c r="AE374" s="15">
        <f t="shared" si="46"/>
        <v>0.40469485166664204</v>
      </c>
      <c r="AF374" s="27">
        <f t="shared" si="47"/>
        <v>1.5574358815703989E-2</v>
      </c>
      <c r="AG374" s="77">
        <v>16830801</v>
      </c>
      <c r="AH374" s="78">
        <v>16980783</v>
      </c>
      <c r="AI374" s="79">
        <v>20310673</v>
      </c>
      <c r="AJ374" s="80">
        <v>16976509</v>
      </c>
      <c r="AK374" s="81">
        <v>17098537</v>
      </c>
      <c r="AL374" s="82">
        <v>19544997</v>
      </c>
      <c r="AM374" s="77">
        <v>17099182</v>
      </c>
      <c r="AN374" s="78">
        <v>17250372</v>
      </c>
      <c r="AO374" s="79">
        <v>18399098</v>
      </c>
      <c r="AP374" s="83">
        <v>17250376</v>
      </c>
      <c r="AQ374" s="115">
        <v>17884889</v>
      </c>
      <c r="AR374" s="84">
        <v>18200481</v>
      </c>
      <c r="AS374" s="85">
        <v>17889246</v>
      </c>
      <c r="AT374" s="85">
        <v>18229141</v>
      </c>
      <c r="AU374" s="87">
        <v>18956521</v>
      </c>
      <c r="AV374" s="83">
        <v>18229142</v>
      </c>
      <c r="AW374" s="115">
        <v>18639296</v>
      </c>
      <c r="AX374" s="84">
        <v>19193488</v>
      </c>
      <c r="AY374" s="131">
        <v>18639297</v>
      </c>
      <c r="AZ374" s="86">
        <v>18639297</v>
      </c>
      <c r="BA374" s="88">
        <v>19710142</v>
      </c>
      <c r="BB374" s="83">
        <v>18639297</v>
      </c>
      <c r="BC374" s="115">
        <v>19307075</v>
      </c>
      <c r="BD374" s="84">
        <v>19753722</v>
      </c>
      <c r="BE374" s="131">
        <v>19315511</v>
      </c>
      <c r="BF374" s="86">
        <v>19894976</v>
      </c>
      <c r="BG374" s="88">
        <v>20141005</v>
      </c>
      <c r="BH374" s="83">
        <v>19894976</v>
      </c>
      <c r="BI374" s="115">
        <v>22515361</v>
      </c>
      <c r="BJ374" s="84">
        <v>22515361</v>
      </c>
      <c r="BK374" s="131">
        <v>22486556</v>
      </c>
      <c r="BL374" s="86">
        <v>22790162</v>
      </c>
      <c r="BM374" s="88">
        <v>22790162</v>
      </c>
      <c r="BN374" s="83">
        <v>22807707</v>
      </c>
      <c r="BO374" s="115">
        <v>24348390</v>
      </c>
      <c r="BP374" s="84">
        <v>24348390</v>
      </c>
    </row>
    <row r="375" spans="1:68" x14ac:dyDescent="0.25">
      <c r="A375" s="7" t="s">
        <v>773</v>
      </c>
      <c r="B375" s="4" t="s">
        <v>772</v>
      </c>
      <c r="C375" s="21" t="s">
        <v>774</v>
      </c>
      <c r="D375" s="62">
        <v>4839563</v>
      </c>
      <c r="E375" s="63">
        <v>5268366</v>
      </c>
      <c r="F375" s="63">
        <v>6983581</v>
      </c>
      <c r="G375" s="27">
        <f t="shared" si="40"/>
        <v>0.19999972015160319</v>
      </c>
      <c r="H375" s="68">
        <v>4845809</v>
      </c>
      <c r="I375" s="69">
        <v>5748527</v>
      </c>
      <c r="J375" s="69">
        <v>7253058</v>
      </c>
      <c r="K375" s="45">
        <f t="shared" si="41"/>
        <v>0.37402936405503223</v>
      </c>
      <c r="L375" s="62">
        <v>4845809</v>
      </c>
      <c r="M375" s="63">
        <v>5749800</v>
      </c>
      <c r="N375" s="63">
        <v>7721317</v>
      </c>
      <c r="O375" s="27">
        <f t="shared" si="42"/>
        <v>0.3143761032833155</v>
      </c>
      <c r="P375" s="68">
        <v>4845809</v>
      </c>
      <c r="Q375" s="69">
        <v>5749800</v>
      </c>
      <c r="R375" s="69">
        <v>7728954</v>
      </c>
      <c r="S375" s="45">
        <f t="shared" si="43"/>
        <v>0.31354337017388995</v>
      </c>
      <c r="T375" s="62">
        <v>5749800</v>
      </c>
      <c r="U375" s="63">
        <v>5749800</v>
      </c>
      <c r="V375" s="63">
        <v>7775586</v>
      </c>
      <c r="W375" s="27">
        <f t="shared" si="44"/>
        <v>0</v>
      </c>
      <c r="X375" s="74">
        <v>5749800</v>
      </c>
      <c r="Y375" s="69">
        <v>5786243</v>
      </c>
      <c r="Z375" s="69">
        <v>7893547</v>
      </c>
      <c r="AA375" s="40">
        <f t="shared" si="45"/>
        <v>1.6999673935403758E-2</v>
      </c>
      <c r="AB375" s="26">
        <v>5785238</v>
      </c>
      <c r="AC375" s="14">
        <v>5802593</v>
      </c>
      <c r="AD375" s="14">
        <v>6969536</v>
      </c>
      <c r="AE375" s="15">
        <f t="shared" si="46"/>
        <v>0.45213249182031884</v>
      </c>
      <c r="AF375" s="27">
        <f t="shared" si="47"/>
        <v>1.4654250872668872E-2</v>
      </c>
      <c r="AG375" s="77">
        <v>5802593</v>
      </c>
      <c r="AH375" s="78">
        <v>5851915</v>
      </c>
      <c r="AI375" s="79">
        <v>6329342</v>
      </c>
      <c r="AJ375" s="80">
        <v>5851915</v>
      </c>
      <c r="AK375" s="81">
        <v>5873567</v>
      </c>
      <c r="AL375" s="82">
        <v>6389597</v>
      </c>
      <c r="AM375" s="77">
        <v>5873567</v>
      </c>
      <c r="AN375" s="78">
        <v>5916149</v>
      </c>
      <c r="AO375" s="79">
        <v>6060973</v>
      </c>
      <c r="AP375" s="83">
        <v>5916139</v>
      </c>
      <c r="AQ375" s="115">
        <v>6102511</v>
      </c>
      <c r="AR375" s="84">
        <v>6288745</v>
      </c>
      <c r="AS375" s="85">
        <v>6102116</v>
      </c>
      <c r="AT375" s="85">
        <v>6325088</v>
      </c>
      <c r="AU375" s="87">
        <v>6519263</v>
      </c>
      <c r="AV375" s="83">
        <v>6325811</v>
      </c>
      <c r="AW375" s="115">
        <v>6470728</v>
      </c>
      <c r="AX375" s="84">
        <v>6514562</v>
      </c>
      <c r="AY375" s="131">
        <v>6470729</v>
      </c>
      <c r="AZ375" s="86">
        <v>6470729</v>
      </c>
      <c r="BA375" s="88">
        <v>6800594</v>
      </c>
      <c r="BB375" s="83">
        <v>6470729</v>
      </c>
      <c r="BC375" s="115">
        <v>6664850</v>
      </c>
      <c r="BD375" s="84">
        <v>6703865</v>
      </c>
      <c r="BE375" s="131">
        <v>6664850</v>
      </c>
      <c r="BF375" s="86">
        <v>6969329</v>
      </c>
      <c r="BG375" s="88">
        <v>7273807</v>
      </c>
      <c r="BH375" s="83">
        <v>6972788</v>
      </c>
      <c r="BI375" s="115">
        <v>7444885</v>
      </c>
      <c r="BJ375" s="84">
        <v>7444885</v>
      </c>
      <c r="BK375" s="131">
        <v>7435195</v>
      </c>
      <c r="BL375" s="86">
        <v>7435195</v>
      </c>
      <c r="BM375" s="88">
        <v>7307463</v>
      </c>
      <c r="BN375" s="83">
        <v>7435195</v>
      </c>
      <c r="BO375" s="115">
        <v>7583898</v>
      </c>
      <c r="BP375" s="84">
        <v>7092907</v>
      </c>
    </row>
    <row r="376" spans="1:68" x14ac:dyDescent="0.25">
      <c r="A376" s="7" t="s">
        <v>775</v>
      </c>
      <c r="B376" s="4" t="s">
        <v>772</v>
      </c>
      <c r="C376" s="21" t="s">
        <v>776</v>
      </c>
      <c r="D376" s="62">
        <v>13300572</v>
      </c>
      <c r="E376" s="63">
        <v>15441981</v>
      </c>
      <c r="F376" s="63">
        <v>24007619</v>
      </c>
      <c r="G376" s="27">
        <f t="shared" si="40"/>
        <v>0.19999996264142672</v>
      </c>
      <c r="H376" s="68">
        <v>13297525</v>
      </c>
      <c r="I376" s="69">
        <v>17520114</v>
      </c>
      <c r="J376" s="69">
        <v>24557764</v>
      </c>
      <c r="K376" s="45">
        <f t="shared" si="41"/>
        <v>0.3751014462576458</v>
      </c>
      <c r="L376" s="62">
        <v>13291464</v>
      </c>
      <c r="M376" s="63">
        <v>17534610</v>
      </c>
      <c r="N376" s="63">
        <v>24578590</v>
      </c>
      <c r="O376" s="27">
        <f t="shared" si="42"/>
        <v>0.37612991326616768</v>
      </c>
      <c r="P376" s="68">
        <v>13291464</v>
      </c>
      <c r="Q376" s="69">
        <v>17534610</v>
      </c>
      <c r="R376" s="69">
        <v>24457411</v>
      </c>
      <c r="S376" s="45">
        <f t="shared" si="43"/>
        <v>0.38000771452703475</v>
      </c>
      <c r="T376" s="62">
        <v>17534610</v>
      </c>
      <c r="U376" s="63">
        <v>17534610</v>
      </c>
      <c r="V376" s="63">
        <v>25390134</v>
      </c>
      <c r="W376" s="27">
        <f t="shared" si="44"/>
        <v>0</v>
      </c>
      <c r="X376" s="74">
        <v>17534610</v>
      </c>
      <c r="Y376" s="69">
        <v>17661921</v>
      </c>
      <c r="Z376" s="69">
        <v>25023528</v>
      </c>
      <c r="AA376" s="40">
        <f t="shared" si="45"/>
        <v>1.6999919080433249E-2</v>
      </c>
      <c r="AB376" s="26">
        <v>17662224</v>
      </c>
      <c r="AC376" s="14">
        <v>17715210</v>
      </c>
      <c r="AD376" s="14">
        <v>25618279</v>
      </c>
      <c r="AE376" s="15">
        <f t="shared" si="46"/>
        <v>0.35839771152212013</v>
      </c>
      <c r="AF376" s="27">
        <f t="shared" si="47"/>
        <v>6.6598332967783653E-3</v>
      </c>
      <c r="AG376" s="77">
        <v>17715210</v>
      </c>
      <c r="AH376" s="78">
        <v>17918342</v>
      </c>
      <c r="AI376" s="79">
        <v>22428251</v>
      </c>
      <c r="AJ376" s="80">
        <v>17918973</v>
      </c>
      <c r="AK376" s="81">
        <v>18038242</v>
      </c>
      <c r="AL376" s="82">
        <v>20429379</v>
      </c>
      <c r="AM376" s="77">
        <v>18039889</v>
      </c>
      <c r="AN376" s="78">
        <v>18795663</v>
      </c>
      <c r="AO376" s="79">
        <v>22193729</v>
      </c>
      <c r="AP376" s="83">
        <v>18806559</v>
      </c>
      <c r="AQ376" s="115">
        <v>19463565</v>
      </c>
      <c r="AR376" s="84">
        <v>21326564</v>
      </c>
      <c r="AS376" s="85">
        <v>19460283</v>
      </c>
      <c r="AT376" s="85">
        <v>19957132</v>
      </c>
      <c r="AU376" s="87">
        <v>19517393</v>
      </c>
      <c r="AV376" s="83">
        <v>19956995</v>
      </c>
      <c r="AW376" s="115">
        <v>20589663</v>
      </c>
      <c r="AX376" s="84">
        <v>22424382</v>
      </c>
      <c r="AY376" s="131">
        <v>20589664</v>
      </c>
      <c r="AZ376" s="86">
        <v>20589664</v>
      </c>
      <c r="BA376" s="88">
        <v>23379074</v>
      </c>
      <c r="BB376" s="83">
        <v>20589664</v>
      </c>
      <c r="BC376" s="115">
        <v>21585197</v>
      </c>
      <c r="BD376" s="84">
        <v>24276826</v>
      </c>
      <c r="BE376" s="131">
        <v>21523101</v>
      </c>
      <c r="BF376" s="86">
        <v>23693993</v>
      </c>
      <c r="BG376" s="88">
        <v>25864884</v>
      </c>
      <c r="BH376" s="83">
        <v>23670644</v>
      </c>
      <c r="BI376" s="115">
        <v>28816808</v>
      </c>
      <c r="BJ376" s="84">
        <v>28816808</v>
      </c>
      <c r="BK376" s="131">
        <v>28718333</v>
      </c>
      <c r="BL376" s="86">
        <v>32478856</v>
      </c>
      <c r="BM376" s="88">
        <v>32478856</v>
      </c>
      <c r="BN376" s="83">
        <v>32123177</v>
      </c>
      <c r="BO376" s="115">
        <v>32765640</v>
      </c>
      <c r="BP376" s="84">
        <v>32303772</v>
      </c>
    </row>
    <row r="377" spans="1:68" x14ac:dyDescent="0.25">
      <c r="A377" s="7" t="s">
        <v>777</v>
      </c>
      <c r="B377" s="4" t="s">
        <v>772</v>
      </c>
      <c r="C377" s="21" t="s">
        <v>778</v>
      </c>
      <c r="D377" s="62">
        <v>8252873</v>
      </c>
      <c r="E377" s="63">
        <v>8956220</v>
      </c>
      <c r="F377" s="63">
        <v>11769609</v>
      </c>
      <c r="G377" s="27">
        <f t="shared" si="40"/>
        <v>0.19999994312908334</v>
      </c>
      <c r="H377" s="68">
        <v>8289509</v>
      </c>
      <c r="I377" s="69">
        <v>9560861</v>
      </c>
      <c r="J377" s="69">
        <v>11679781</v>
      </c>
      <c r="K377" s="45">
        <f t="shared" si="41"/>
        <v>0.37099099246317674</v>
      </c>
      <c r="L377" s="62">
        <v>8289509</v>
      </c>
      <c r="M377" s="63">
        <v>9552000</v>
      </c>
      <c r="N377" s="63">
        <v>11600970</v>
      </c>
      <c r="O377" s="27">
        <f t="shared" si="42"/>
        <v>0.38124894117732322</v>
      </c>
      <c r="P377" s="68">
        <v>8289509</v>
      </c>
      <c r="Q377" s="69">
        <v>9552000</v>
      </c>
      <c r="R377" s="69">
        <v>11590616</v>
      </c>
      <c r="S377" s="45">
        <f t="shared" si="43"/>
        <v>0.38244473747745833</v>
      </c>
      <c r="T377" s="62">
        <v>9552000</v>
      </c>
      <c r="U377" s="63">
        <v>9552000</v>
      </c>
      <c r="V377" s="63">
        <v>10772997</v>
      </c>
      <c r="W377" s="27">
        <f t="shared" si="44"/>
        <v>0</v>
      </c>
      <c r="X377" s="74">
        <v>9552000</v>
      </c>
      <c r="Y377" s="69">
        <v>9609312</v>
      </c>
      <c r="Z377" s="69">
        <v>10907453</v>
      </c>
      <c r="AA377" s="40">
        <f t="shared" si="45"/>
        <v>4.2282543179291351E-2</v>
      </c>
      <c r="AB377" s="26">
        <v>9609312</v>
      </c>
      <c r="AC377" s="14">
        <v>9638139</v>
      </c>
      <c r="AD377" s="14">
        <v>9918630</v>
      </c>
      <c r="AE377" s="15">
        <f t="shared" si="46"/>
        <v>0.83161349464537748</v>
      </c>
      <c r="AF377" s="27">
        <f t="shared" si="47"/>
        <v>9.3195352355827987E-2</v>
      </c>
      <c r="AG377" s="77">
        <v>9638139</v>
      </c>
      <c r="AH377" s="78">
        <v>9720063</v>
      </c>
      <c r="AI377" s="79">
        <v>9223184</v>
      </c>
      <c r="AJ377" s="80">
        <v>9720063</v>
      </c>
      <c r="AK377" s="81">
        <v>9756027</v>
      </c>
      <c r="AL377" s="82">
        <v>8931504</v>
      </c>
      <c r="AM377" s="77">
        <v>9756027</v>
      </c>
      <c r="AN377" s="78">
        <v>9764807</v>
      </c>
      <c r="AO377" s="79">
        <v>8741810</v>
      </c>
      <c r="AP377" s="83">
        <v>9764807</v>
      </c>
      <c r="AQ377" s="115">
        <v>10032362</v>
      </c>
      <c r="AR377" s="84">
        <v>8437106</v>
      </c>
      <c r="AS377" s="85">
        <v>10032363</v>
      </c>
      <c r="AT377" s="85">
        <v>10320334</v>
      </c>
      <c r="AU377" s="87">
        <v>8504961</v>
      </c>
      <c r="AV377" s="83">
        <v>10320334</v>
      </c>
      <c r="AW377" s="115">
        <v>10593157</v>
      </c>
      <c r="AX377" s="84">
        <v>9039346</v>
      </c>
      <c r="AY377" s="131">
        <v>10593158</v>
      </c>
      <c r="AZ377" s="86">
        <v>10593158</v>
      </c>
      <c r="BA377" s="88">
        <v>9745423</v>
      </c>
      <c r="BB377" s="83">
        <v>10593158</v>
      </c>
      <c r="BC377" s="115">
        <v>10910952</v>
      </c>
      <c r="BD377" s="84">
        <v>9685180</v>
      </c>
      <c r="BE377" s="131">
        <v>10910952</v>
      </c>
      <c r="BF377" s="86">
        <v>11238280</v>
      </c>
      <c r="BG377" s="88">
        <v>9568524</v>
      </c>
      <c r="BH377" s="83">
        <v>11238280</v>
      </c>
      <c r="BI377" s="115">
        <v>11575428</v>
      </c>
      <c r="BJ377" s="84">
        <v>10280328</v>
      </c>
      <c r="BK377" s="131">
        <v>11575428</v>
      </c>
      <c r="BL377" s="86">
        <v>11575428</v>
      </c>
      <c r="BM377" s="88">
        <v>9572719</v>
      </c>
      <c r="BN377" s="83">
        <v>11575428</v>
      </c>
      <c r="BO377" s="115">
        <v>11806936</v>
      </c>
      <c r="BP377" s="84">
        <v>10260368</v>
      </c>
    </row>
    <row r="378" spans="1:68" x14ac:dyDescent="0.25">
      <c r="A378" s="7" t="s">
        <v>779</v>
      </c>
      <c r="B378" s="4" t="s">
        <v>772</v>
      </c>
      <c r="C378" s="21" t="s">
        <v>780</v>
      </c>
      <c r="D378" s="62">
        <v>4328089</v>
      </c>
      <c r="E378" s="63">
        <v>4600331</v>
      </c>
      <c r="F378" s="63">
        <v>5689302</v>
      </c>
      <c r="G378" s="27">
        <f t="shared" si="40"/>
        <v>0.19999955921666926</v>
      </c>
      <c r="H378" s="68">
        <v>4328089</v>
      </c>
      <c r="I378" s="69">
        <v>4895793</v>
      </c>
      <c r="J378" s="69">
        <v>5841967</v>
      </c>
      <c r="K378" s="45">
        <f t="shared" si="41"/>
        <v>0.37499983486119753</v>
      </c>
      <c r="L378" s="62">
        <v>4328089</v>
      </c>
      <c r="M378" s="63">
        <v>4885838</v>
      </c>
      <c r="N378" s="63">
        <v>7279325</v>
      </c>
      <c r="O378" s="27">
        <f t="shared" si="42"/>
        <v>0.18898827474319235</v>
      </c>
      <c r="P378" s="68">
        <v>4328089</v>
      </c>
      <c r="Q378" s="69">
        <v>4885838</v>
      </c>
      <c r="R378" s="69">
        <v>7199796</v>
      </c>
      <c r="S378" s="45">
        <f t="shared" si="43"/>
        <v>0.19422211249267421</v>
      </c>
      <c r="T378" s="62">
        <v>4885838</v>
      </c>
      <c r="U378" s="63">
        <v>4885838</v>
      </c>
      <c r="V378" s="63">
        <v>7026287</v>
      </c>
      <c r="W378" s="27">
        <f t="shared" si="44"/>
        <v>0</v>
      </c>
      <c r="X378" s="74">
        <v>4885838</v>
      </c>
      <c r="Y378" s="69">
        <v>4922773</v>
      </c>
      <c r="Z378" s="69">
        <v>7058490</v>
      </c>
      <c r="AA378" s="40">
        <f t="shared" si="45"/>
        <v>1.69999613375727E-2</v>
      </c>
      <c r="AB378" s="26">
        <v>4922876</v>
      </c>
      <c r="AC378" s="14">
        <v>4937644</v>
      </c>
      <c r="AD378" s="14">
        <v>7088954</v>
      </c>
      <c r="AE378" s="15">
        <f t="shared" si="46"/>
        <v>0.22078406586341601</v>
      </c>
      <c r="AF378" s="27">
        <f t="shared" si="47"/>
        <v>6.8178523580406615E-3</v>
      </c>
      <c r="AG378" s="77">
        <v>4937644</v>
      </c>
      <c r="AH378" s="78">
        <v>5012123</v>
      </c>
      <c r="AI378" s="79">
        <v>6665708</v>
      </c>
      <c r="AJ378" s="80">
        <v>5012437</v>
      </c>
      <c r="AK378" s="81">
        <v>5030983</v>
      </c>
      <c r="AL378" s="82">
        <v>6381640</v>
      </c>
      <c r="AM378" s="77">
        <v>5030983</v>
      </c>
      <c r="AN378" s="78">
        <v>5130189</v>
      </c>
      <c r="AO378" s="79">
        <v>6688843</v>
      </c>
      <c r="AP378" s="83">
        <v>5130189</v>
      </c>
      <c r="AQ378" s="115">
        <v>5373233</v>
      </c>
      <c r="AR378" s="84">
        <v>6990084</v>
      </c>
      <c r="AS378" s="85">
        <v>5371604</v>
      </c>
      <c r="AT378" s="85">
        <v>5582834</v>
      </c>
      <c r="AU378" s="87">
        <v>7180607</v>
      </c>
      <c r="AV378" s="83">
        <v>5582835</v>
      </c>
      <c r="AW378" s="115">
        <v>5767208</v>
      </c>
      <c r="AX378" s="84">
        <v>7729907</v>
      </c>
      <c r="AY378" s="131">
        <v>5765433</v>
      </c>
      <c r="AZ378" s="86">
        <v>5765433</v>
      </c>
      <c r="BA378" s="88">
        <v>7913707</v>
      </c>
      <c r="BB378" s="83">
        <v>5765433</v>
      </c>
      <c r="BC378" s="115">
        <v>6883623</v>
      </c>
      <c r="BD378" s="84">
        <v>9864372</v>
      </c>
      <c r="BE378" s="131">
        <v>6882534</v>
      </c>
      <c r="BF378" s="86">
        <v>7996219</v>
      </c>
      <c r="BG378" s="88">
        <v>9109904</v>
      </c>
      <c r="BH378" s="83">
        <v>7999543</v>
      </c>
      <c r="BI378" s="115">
        <v>8711129</v>
      </c>
      <c r="BJ378" s="84">
        <v>8711129</v>
      </c>
      <c r="BK378" s="131">
        <v>8666618</v>
      </c>
      <c r="BL378" s="86">
        <v>8666618</v>
      </c>
      <c r="BM378" s="88">
        <v>8551198</v>
      </c>
      <c r="BN378" s="83">
        <v>8666618</v>
      </c>
      <c r="BO378" s="115">
        <v>9051427</v>
      </c>
      <c r="BP378" s="84">
        <v>9051427</v>
      </c>
    </row>
    <row r="379" spans="1:68" x14ac:dyDescent="0.25">
      <c r="A379" s="7" t="s">
        <v>781</v>
      </c>
      <c r="B379" s="4" t="s">
        <v>772</v>
      </c>
      <c r="C379" s="21" t="s">
        <v>782</v>
      </c>
      <c r="D379" s="62">
        <v>3942657</v>
      </c>
      <c r="E379" s="63">
        <v>4368071</v>
      </c>
      <c r="F379" s="63">
        <v>6069729</v>
      </c>
      <c r="G379" s="27">
        <f t="shared" si="40"/>
        <v>0.19999981194806757</v>
      </c>
      <c r="H379" s="68">
        <v>3920209</v>
      </c>
      <c r="I379" s="69">
        <v>4485303</v>
      </c>
      <c r="J379" s="69">
        <v>4946696</v>
      </c>
      <c r="K379" s="45">
        <f t="shared" si="41"/>
        <v>0.56282076692240046</v>
      </c>
      <c r="L379" s="62">
        <v>3920209</v>
      </c>
      <c r="M379" s="63">
        <v>4485303</v>
      </c>
      <c r="N379" s="63">
        <v>6080679</v>
      </c>
      <c r="O379" s="27">
        <f t="shared" si="42"/>
        <v>0.26156067892634471</v>
      </c>
      <c r="P379" s="68">
        <v>3920209</v>
      </c>
      <c r="Q379" s="69">
        <v>4485303</v>
      </c>
      <c r="R379" s="69">
        <v>6138801</v>
      </c>
      <c r="S379" s="45">
        <f t="shared" si="43"/>
        <v>0.2547083916285644</v>
      </c>
      <c r="T379" s="62">
        <v>4485303</v>
      </c>
      <c r="U379" s="63">
        <v>4485303</v>
      </c>
      <c r="V379" s="63">
        <v>5654597</v>
      </c>
      <c r="W379" s="27">
        <f t="shared" si="44"/>
        <v>0</v>
      </c>
      <c r="X379" s="74">
        <v>4485303</v>
      </c>
      <c r="Y379" s="69">
        <v>4512214</v>
      </c>
      <c r="Z379" s="69">
        <v>5763750</v>
      </c>
      <c r="AA379" s="40">
        <f t="shared" si="45"/>
        <v>2.1049758026730869E-2</v>
      </c>
      <c r="AB379" s="26">
        <v>4512214</v>
      </c>
      <c r="AC379" s="14">
        <v>4525750</v>
      </c>
      <c r="AD379" s="14">
        <v>4955365</v>
      </c>
      <c r="AE379" s="15">
        <f t="shared" si="46"/>
        <v>0.57577603810772704</v>
      </c>
      <c r="AF379" s="27">
        <f t="shared" si="47"/>
        <v>3.0544893275655478E-2</v>
      </c>
      <c r="AG379" s="77">
        <v>4525750</v>
      </c>
      <c r="AH379" s="78">
        <v>4564218</v>
      </c>
      <c r="AI379" s="79">
        <v>4673754</v>
      </c>
      <c r="AJ379" s="80">
        <v>4564218</v>
      </c>
      <c r="AK379" s="81">
        <v>4581105</v>
      </c>
      <c r="AL379" s="82">
        <v>4545952</v>
      </c>
      <c r="AM379" s="77">
        <v>4581105</v>
      </c>
      <c r="AN379" s="78">
        <v>4594067</v>
      </c>
      <c r="AO379" s="79">
        <v>4487985</v>
      </c>
      <c r="AP379" s="83">
        <v>4594067</v>
      </c>
      <c r="AQ379" s="115">
        <v>4747968</v>
      </c>
      <c r="AR379" s="84">
        <v>4411897</v>
      </c>
      <c r="AS379" s="85">
        <v>4747968</v>
      </c>
      <c r="AT379" s="85">
        <v>4838179</v>
      </c>
      <c r="AU379" s="87">
        <v>4618309</v>
      </c>
      <c r="AV379" s="83">
        <v>4838179</v>
      </c>
      <c r="AW379" s="115">
        <v>4994395</v>
      </c>
      <c r="AX379" s="84">
        <v>4743509</v>
      </c>
      <c r="AY379" s="131">
        <v>4994395</v>
      </c>
      <c r="AZ379" s="86">
        <v>4994395</v>
      </c>
      <c r="BA379" s="88">
        <v>4530846</v>
      </c>
      <c r="BB379" s="83">
        <v>4994395</v>
      </c>
      <c r="BC379" s="115">
        <v>5154122</v>
      </c>
      <c r="BD379" s="84">
        <v>4118174</v>
      </c>
      <c r="BE379" s="131">
        <v>5157241</v>
      </c>
      <c r="BF379" s="86">
        <v>5311958</v>
      </c>
      <c r="BG379" s="88">
        <v>4305278</v>
      </c>
      <c r="BH379" s="83">
        <v>5311958</v>
      </c>
      <c r="BI379" s="115">
        <v>5471316</v>
      </c>
      <c r="BJ379" s="84">
        <v>4498930</v>
      </c>
      <c r="BK379" s="131">
        <v>5471316</v>
      </c>
      <c r="BL379" s="86">
        <v>5471316</v>
      </c>
      <c r="BM379" s="88">
        <v>4203240</v>
      </c>
      <c r="BN379" s="83">
        <v>5471316</v>
      </c>
      <c r="BO379" s="115">
        <v>5580742</v>
      </c>
      <c r="BP379" s="84">
        <v>4340982</v>
      </c>
    </row>
    <row r="380" spans="1:68" x14ac:dyDescent="0.25">
      <c r="A380" s="7" t="s">
        <v>783</v>
      </c>
      <c r="B380" s="4" t="s">
        <v>772</v>
      </c>
      <c r="C380" s="21" t="s">
        <v>784</v>
      </c>
      <c r="D380" s="62">
        <v>10484786</v>
      </c>
      <c r="E380" s="63">
        <v>11567339</v>
      </c>
      <c r="F380" s="63">
        <v>15897553</v>
      </c>
      <c r="G380" s="27">
        <f t="shared" si="40"/>
        <v>0.19999992610064316</v>
      </c>
      <c r="H380" s="68">
        <v>10482195</v>
      </c>
      <c r="I380" s="69">
        <v>12410683</v>
      </c>
      <c r="J380" s="69">
        <v>15624830</v>
      </c>
      <c r="K380" s="45">
        <f t="shared" si="41"/>
        <v>0.37518900616414957</v>
      </c>
      <c r="L380" s="62">
        <v>10482195</v>
      </c>
      <c r="M380" s="63">
        <v>12413269</v>
      </c>
      <c r="N380" s="63">
        <v>17897948</v>
      </c>
      <c r="O380" s="27">
        <f t="shared" si="42"/>
        <v>0.26040160722720945</v>
      </c>
      <c r="P380" s="68">
        <v>10482195</v>
      </c>
      <c r="Q380" s="69">
        <v>12413269</v>
      </c>
      <c r="R380" s="69">
        <v>17923511</v>
      </c>
      <c r="S380" s="45">
        <f t="shared" si="43"/>
        <v>0.25950705493490667</v>
      </c>
      <c r="T380" s="62">
        <v>12413269</v>
      </c>
      <c r="U380" s="63">
        <v>12413269</v>
      </c>
      <c r="V380" s="63">
        <v>17642879</v>
      </c>
      <c r="W380" s="27">
        <f t="shared" si="44"/>
        <v>0</v>
      </c>
      <c r="X380" s="74">
        <v>12413269</v>
      </c>
      <c r="Y380" s="69">
        <v>12504383</v>
      </c>
      <c r="Z380" s="69">
        <v>17772946</v>
      </c>
      <c r="AA380" s="40">
        <f t="shared" si="45"/>
        <v>1.6999905031590525E-2</v>
      </c>
      <c r="AB380" s="26">
        <v>12504521</v>
      </c>
      <c r="AC380" s="14">
        <v>12542034</v>
      </c>
      <c r="AD380" s="14">
        <v>16638946</v>
      </c>
      <c r="AE380" s="15">
        <f t="shared" si="46"/>
        <v>0.33428575142667721</v>
      </c>
      <c r="AF380" s="27">
        <f t="shared" si="47"/>
        <v>9.07332942307576E-3</v>
      </c>
      <c r="AG380" s="77">
        <v>12542034</v>
      </c>
      <c r="AH380" s="78">
        <v>12648641</v>
      </c>
      <c r="AI380" s="79">
        <v>14914805</v>
      </c>
      <c r="AJ380" s="80">
        <v>12648641</v>
      </c>
      <c r="AK380" s="81">
        <v>12695440</v>
      </c>
      <c r="AL380" s="82">
        <v>15422481</v>
      </c>
      <c r="AM380" s="77">
        <v>12695440</v>
      </c>
      <c r="AN380" s="78">
        <v>12860373</v>
      </c>
      <c r="AO380" s="79">
        <v>14833572</v>
      </c>
      <c r="AP380" s="83">
        <v>12860032</v>
      </c>
      <c r="AQ380" s="115">
        <v>13218131</v>
      </c>
      <c r="AR380" s="84">
        <v>14155998</v>
      </c>
      <c r="AS380" s="85">
        <v>13218355</v>
      </c>
      <c r="AT380" s="85">
        <v>13630230</v>
      </c>
      <c r="AU380" s="87">
        <v>15277931</v>
      </c>
      <c r="AV380" s="83">
        <v>13629841</v>
      </c>
      <c r="AW380" s="115">
        <v>13954512</v>
      </c>
      <c r="AX380" s="84">
        <v>16461068</v>
      </c>
      <c r="AY380" s="131">
        <v>13952683</v>
      </c>
      <c r="AZ380" s="86">
        <v>13952683</v>
      </c>
      <c r="BA380" s="88">
        <v>16664315</v>
      </c>
      <c r="BB380" s="83">
        <v>13952683</v>
      </c>
      <c r="BC380" s="115">
        <v>14786709</v>
      </c>
      <c r="BD380" s="84">
        <v>17009964</v>
      </c>
      <c r="BE380" s="131">
        <v>14762811</v>
      </c>
      <c r="BF380" s="86">
        <v>16106420</v>
      </c>
      <c r="BG380" s="88">
        <v>17450028</v>
      </c>
      <c r="BH380" s="83">
        <v>16095060</v>
      </c>
      <c r="BI380" s="115">
        <v>19537544</v>
      </c>
      <c r="BJ380" s="84">
        <v>19537544</v>
      </c>
      <c r="BK380" s="131">
        <v>19511996</v>
      </c>
      <c r="BL380" s="86">
        <v>20768908</v>
      </c>
      <c r="BM380" s="88">
        <v>20768908</v>
      </c>
      <c r="BN380" s="83">
        <v>20717651</v>
      </c>
      <c r="BO380" s="115">
        <v>21132004</v>
      </c>
      <c r="BP380" s="84">
        <v>21061682</v>
      </c>
    </row>
    <row r="381" spans="1:68" x14ac:dyDescent="0.25">
      <c r="A381" s="7" t="s">
        <v>785</v>
      </c>
      <c r="B381" s="4" t="s">
        <v>772</v>
      </c>
      <c r="C381" s="21" t="s">
        <v>786</v>
      </c>
      <c r="D381" s="62">
        <v>4420279</v>
      </c>
      <c r="E381" s="63">
        <v>4980603</v>
      </c>
      <c r="F381" s="63">
        <v>7221901</v>
      </c>
      <c r="G381" s="27">
        <f t="shared" si="40"/>
        <v>0.19999985722556432</v>
      </c>
      <c r="H381" s="68">
        <v>4420279</v>
      </c>
      <c r="I381" s="69">
        <v>5259115</v>
      </c>
      <c r="J381" s="69">
        <v>6657176</v>
      </c>
      <c r="K381" s="45">
        <f t="shared" si="41"/>
        <v>0.37499983235705531</v>
      </c>
      <c r="L381" s="62">
        <v>4420279</v>
      </c>
      <c r="M381" s="63">
        <v>5262241</v>
      </c>
      <c r="N381" s="63">
        <v>6904578</v>
      </c>
      <c r="O381" s="27">
        <f t="shared" si="42"/>
        <v>0.33891331115940554</v>
      </c>
      <c r="P381" s="68">
        <v>4420279</v>
      </c>
      <c r="Q381" s="69">
        <v>5262241</v>
      </c>
      <c r="R381" s="69">
        <v>6882233</v>
      </c>
      <c r="S381" s="45">
        <f t="shared" si="43"/>
        <v>0.34198933042615742</v>
      </c>
      <c r="T381" s="62">
        <v>5262241</v>
      </c>
      <c r="U381" s="63">
        <v>5262241</v>
      </c>
      <c r="V381" s="63">
        <v>5256121</v>
      </c>
      <c r="W381" s="27">
        <f t="shared" si="44"/>
        <v>0</v>
      </c>
      <c r="X381" s="74">
        <v>5262241</v>
      </c>
      <c r="Y381" s="69">
        <v>5293814</v>
      </c>
      <c r="Z381" s="69">
        <v>5018657</v>
      </c>
      <c r="AA381" s="40">
        <f t="shared" si="45"/>
        <v>-0.12961852995270626</v>
      </c>
      <c r="AB381" s="26">
        <v>5293814</v>
      </c>
      <c r="AC381" s="14">
        <v>5309695</v>
      </c>
      <c r="AD381" s="14">
        <v>4115027</v>
      </c>
      <c r="AE381" s="15">
        <f t="shared" si="46"/>
        <v>-2.9137106390785319</v>
      </c>
      <c r="AF381" s="27">
        <f t="shared" si="47"/>
        <v>-1.3472323668313274E-2</v>
      </c>
      <c r="AG381" s="77">
        <v>5309695</v>
      </c>
      <c r="AH381" s="78">
        <v>5354827</v>
      </c>
      <c r="AI381" s="79">
        <v>3686725</v>
      </c>
      <c r="AJ381" s="80">
        <v>5354827</v>
      </c>
      <c r="AK381" s="81">
        <v>5374639</v>
      </c>
      <c r="AL381" s="82">
        <v>3455934</v>
      </c>
      <c r="AM381" s="77">
        <v>5374639</v>
      </c>
      <c r="AN381" s="78">
        <v>5374639</v>
      </c>
      <c r="AO381" s="79">
        <v>3225035</v>
      </c>
      <c r="AP381" s="83">
        <v>5374639</v>
      </c>
      <c r="AQ381" s="115">
        <v>5521904</v>
      </c>
      <c r="AR381" s="84">
        <v>3136858</v>
      </c>
      <c r="AS381" s="85">
        <v>5521904</v>
      </c>
      <c r="AT381" s="85">
        <v>5626820</v>
      </c>
      <c r="AU381" s="87">
        <v>3425171</v>
      </c>
      <c r="AV381" s="83">
        <v>5626820</v>
      </c>
      <c r="AW381" s="115">
        <v>5683088</v>
      </c>
      <c r="AX381" s="84">
        <v>3412972</v>
      </c>
      <c r="AY381" s="131">
        <v>5683088</v>
      </c>
      <c r="AZ381" s="86">
        <v>5683088</v>
      </c>
      <c r="BA381" s="88">
        <v>3229485</v>
      </c>
      <c r="BB381" s="83">
        <v>5683088</v>
      </c>
      <c r="BC381" s="115">
        <v>5853580</v>
      </c>
      <c r="BD381" s="84">
        <v>3394482</v>
      </c>
      <c r="BE381" s="131">
        <v>5853580</v>
      </c>
      <c r="BF381" s="86">
        <v>6029187</v>
      </c>
      <c r="BG381" s="88">
        <v>3533228</v>
      </c>
      <c r="BH381" s="83">
        <v>6029187</v>
      </c>
      <c r="BI381" s="115">
        <v>6210062</v>
      </c>
      <c r="BJ381" s="84">
        <v>3640222</v>
      </c>
      <c r="BK381" s="131">
        <v>6210062</v>
      </c>
      <c r="BL381" s="86">
        <v>6210062</v>
      </c>
      <c r="BM381" s="88">
        <v>3776449</v>
      </c>
      <c r="BN381" s="83">
        <v>6210062</v>
      </c>
      <c r="BO381" s="115">
        <v>6334263</v>
      </c>
      <c r="BP381" s="84">
        <v>3761908</v>
      </c>
    </row>
    <row r="382" spans="1:68" x14ac:dyDescent="0.25">
      <c r="A382" s="7" t="s">
        <v>787</v>
      </c>
      <c r="B382" s="4" t="s">
        <v>772</v>
      </c>
      <c r="C382" s="21" t="s">
        <v>788</v>
      </c>
      <c r="D382" s="62">
        <v>8293389</v>
      </c>
      <c r="E382" s="63">
        <v>9283054</v>
      </c>
      <c r="F382" s="63">
        <v>13241716</v>
      </c>
      <c r="G382" s="27">
        <f t="shared" si="40"/>
        <v>0.19999991916459847</v>
      </c>
      <c r="H382" s="68">
        <v>8271788</v>
      </c>
      <c r="I382" s="69">
        <v>10324216</v>
      </c>
      <c r="J382" s="69">
        <v>13744930</v>
      </c>
      <c r="K382" s="45">
        <f t="shared" si="41"/>
        <v>0.37648584134284235</v>
      </c>
      <c r="L382" s="62">
        <v>8271788</v>
      </c>
      <c r="M382" s="63">
        <v>10314880</v>
      </c>
      <c r="N382" s="63">
        <v>17668352</v>
      </c>
      <c r="O382" s="27">
        <f t="shared" si="42"/>
        <v>0.2174296902569918</v>
      </c>
      <c r="P382" s="68">
        <v>8271788</v>
      </c>
      <c r="Q382" s="69">
        <v>10314880</v>
      </c>
      <c r="R382" s="69">
        <v>17666908</v>
      </c>
      <c r="S382" s="45">
        <f t="shared" si="43"/>
        <v>0.21746310850739534</v>
      </c>
      <c r="T382" s="62">
        <v>10314880</v>
      </c>
      <c r="U382" s="63">
        <v>10314880</v>
      </c>
      <c r="V382" s="63">
        <v>18902113</v>
      </c>
      <c r="W382" s="27">
        <f t="shared" si="44"/>
        <v>0</v>
      </c>
      <c r="X382" s="74">
        <v>10314880</v>
      </c>
      <c r="Y382" s="69">
        <v>10456177</v>
      </c>
      <c r="Z382" s="69">
        <v>18626471</v>
      </c>
      <c r="AA382" s="40">
        <f t="shared" si="45"/>
        <v>1.6999994345246294E-2</v>
      </c>
      <c r="AB382" s="26">
        <v>10461493</v>
      </c>
      <c r="AC382" s="14">
        <v>10492877</v>
      </c>
      <c r="AD382" s="14">
        <v>19012279</v>
      </c>
      <c r="AE382" s="15">
        <f t="shared" si="46"/>
        <v>0.20519736651836151</v>
      </c>
      <c r="AF382" s="27">
        <f t="shared" si="47"/>
        <v>3.6703058642796114E-3</v>
      </c>
      <c r="AG382" s="77">
        <v>10492877</v>
      </c>
      <c r="AH382" s="78">
        <v>10845081</v>
      </c>
      <c r="AI382" s="79">
        <v>18664678</v>
      </c>
      <c r="AJ382" s="80">
        <v>10845083</v>
      </c>
      <c r="AK382" s="81">
        <v>10919320</v>
      </c>
      <c r="AL382" s="82">
        <v>18268825</v>
      </c>
      <c r="AM382" s="77">
        <v>10919283</v>
      </c>
      <c r="AN382" s="78">
        <v>10975976</v>
      </c>
      <c r="AO382" s="79">
        <v>18215145</v>
      </c>
      <c r="AP382" s="83">
        <v>10975976</v>
      </c>
      <c r="AQ382" s="115">
        <v>11343624</v>
      </c>
      <c r="AR382" s="84">
        <v>18525224</v>
      </c>
      <c r="AS382" s="85">
        <v>11352597</v>
      </c>
      <c r="AT382" s="85">
        <v>12101836</v>
      </c>
      <c r="AU382" s="87">
        <v>19376202</v>
      </c>
      <c r="AV382" s="83">
        <v>12101836</v>
      </c>
      <c r="AW382" s="115">
        <v>12249691</v>
      </c>
      <c r="AX382" s="84">
        <v>19990234</v>
      </c>
      <c r="AY382" s="131">
        <v>12250284</v>
      </c>
      <c r="AZ382" s="86">
        <v>12250284</v>
      </c>
      <c r="BA382" s="88">
        <v>21189512</v>
      </c>
      <c r="BB382" s="83">
        <v>12250284</v>
      </c>
      <c r="BC382" s="115">
        <v>14641751</v>
      </c>
      <c r="BD382" s="84">
        <v>21360637</v>
      </c>
      <c r="BE382" s="131">
        <v>14671723</v>
      </c>
      <c r="BF382" s="86">
        <v>18748140</v>
      </c>
      <c r="BG382" s="88">
        <v>22824556</v>
      </c>
      <c r="BH382" s="83">
        <v>18736319</v>
      </c>
      <c r="BI382" s="115">
        <v>25545230</v>
      </c>
      <c r="BJ382" s="84">
        <v>25545230</v>
      </c>
      <c r="BK382" s="131">
        <v>25492778</v>
      </c>
      <c r="BL382" s="86">
        <v>25516653</v>
      </c>
      <c r="BM382" s="88">
        <v>25516653</v>
      </c>
      <c r="BN382" s="83">
        <v>25492778</v>
      </c>
      <c r="BO382" s="115">
        <v>27139062</v>
      </c>
      <c r="BP382" s="84">
        <v>27139062</v>
      </c>
    </row>
    <row r="383" spans="1:68" x14ac:dyDescent="0.25">
      <c r="A383" s="7" t="s">
        <v>789</v>
      </c>
      <c r="B383" s="4" t="s">
        <v>791</v>
      </c>
      <c r="C383" s="21" t="s">
        <v>790</v>
      </c>
      <c r="D383" s="62">
        <v>18883285</v>
      </c>
      <c r="E383" s="63">
        <v>19558946</v>
      </c>
      <c r="F383" s="63">
        <v>22261590</v>
      </c>
      <c r="G383" s="27">
        <f t="shared" si="40"/>
        <v>0.2</v>
      </c>
      <c r="H383" s="68">
        <v>18883285</v>
      </c>
      <c r="I383" s="69">
        <v>20143281</v>
      </c>
      <c r="J383" s="69">
        <v>21649793</v>
      </c>
      <c r="K383" s="45">
        <f t="shared" si="41"/>
        <v>0.45544636053826704</v>
      </c>
      <c r="L383" s="62">
        <v>18883285</v>
      </c>
      <c r="M383" s="63">
        <v>20143281</v>
      </c>
      <c r="N383" s="63">
        <v>23023164</v>
      </c>
      <c r="O383" s="27">
        <f t="shared" si="42"/>
        <v>0.30435575532521603</v>
      </c>
      <c r="P383" s="68">
        <v>18883285</v>
      </c>
      <c r="Q383" s="69">
        <v>20143281</v>
      </c>
      <c r="R383" s="69">
        <v>22550848</v>
      </c>
      <c r="S383" s="45">
        <f t="shared" si="43"/>
        <v>0.34355129005282253</v>
      </c>
      <c r="T383" s="62">
        <v>20143281</v>
      </c>
      <c r="U383" s="63">
        <v>20143281</v>
      </c>
      <c r="V383" s="63">
        <v>23827604</v>
      </c>
      <c r="W383" s="27">
        <f t="shared" si="44"/>
        <v>0</v>
      </c>
      <c r="X383" s="74">
        <v>20143281</v>
      </c>
      <c r="Y383" s="69">
        <v>20264140</v>
      </c>
      <c r="Z383" s="69">
        <v>23820375</v>
      </c>
      <c r="AA383" s="40">
        <f t="shared" si="45"/>
        <v>3.2868074626321762E-2</v>
      </c>
      <c r="AB383" s="26">
        <v>20264140</v>
      </c>
      <c r="AC383" s="14">
        <v>20324932</v>
      </c>
      <c r="AD383" s="14">
        <v>24097521</v>
      </c>
      <c r="AE383" s="15">
        <f t="shared" si="46"/>
        <v>0.27648288263131932</v>
      </c>
      <c r="AF383" s="27">
        <f t="shared" si="47"/>
        <v>1.5858585410633591E-2</v>
      </c>
      <c r="AG383" s="77">
        <v>20324932</v>
      </c>
      <c r="AH383" s="78">
        <v>20521989</v>
      </c>
      <c r="AI383" s="79">
        <v>24897038</v>
      </c>
      <c r="AJ383" s="80">
        <v>20521099</v>
      </c>
      <c r="AK383" s="81">
        <v>20597027</v>
      </c>
      <c r="AL383" s="82">
        <v>24679276</v>
      </c>
      <c r="AM383" s="77">
        <v>20597027</v>
      </c>
      <c r="AN383" s="78">
        <v>20728180</v>
      </c>
      <c r="AO383" s="79">
        <v>24867250</v>
      </c>
      <c r="AP383" s="83">
        <v>20728255</v>
      </c>
      <c r="AQ383" s="115">
        <v>21296209</v>
      </c>
      <c r="AR383" s="84">
        <v>24316231</v>
      </c>
      <c r="AS383" s="85">
        <v>21296209</v>
      </c>
      <c r="AT383" s="85">
        <v>21700836</v>
      </c>
      <c r="AU383" s="87">
        <v>25118001</v>
      </c>
      <c r="AV383" s="83">
        <v>21700837</v>
      </c>
      <c r="AW383" s="115">
        <v>21877689</v>
      </c>
      <c r="AX383" s="84">
        <v>25613366</v>
      </c>
      <c r="AY383" s="131">
        <v>21876807</v>
      </c>
      <c r="AZ383" s="86">
        <v>21876807</v>
      </c>
      <c r="BA383" s="88">
        <v>26627781</v>
      </c>
      <c r="BB383" s="83">
        <v>21876807</v>
      </c>
      <c r="BC383" s="115">
        <v>23496273</v>
      </c>
      <c r="BD383" s="84">
        <v>28046202</v>
      </c>
      <c r="BE383" s="131">
        <v>23425526</v>
      </c>
      <c r="BF383" s="86">
        <v>26195077</v>
      </c>
      <c r="BG383" s="88">
        <v>28964628</v>
      </c>
      <c r="BH383" s="83">
        <v>26178227</v>
      </c>
      <c r="BI383" s="115">
        <v>33532360</v>
      </c>
      <c r="BJ383" s="84">
        <v>33532360</v>
      </c>
      <c r="BK383" s="131">
        <v>33772135</v>
      </c>
      <c r="BL383" s="86">
        <v>35348274</v>
      </c>
      <c r="BM383" s="88">
        <v>35348274</v>
      </c>
      <c r="BN383" s="83">
        <v>35348319</v>
      </c>
      <c r="BO383" s="115">
        <v>40082556</v>
      </c>
      <c r="BP383" s="84">
        <v>40082556</v>
      </c>
    </row>
    <row r="384" spans="1:68" x14ac:dyDescent="0.25">
      <c r="A384" s="7" t="s">
        <v>792</v>
      </c>
      <c r="B384" s="4" t="s">
        <v>791</v>
      </c>
      <c r="C384" s="21" t="s">
        <v>793</v>
      </c>
      <c r="D384" s="62">
        <v>2720417</v>
      </c>
      <c r="E384" s="63">
        <v>2964726</v>
      </c>
      <c r="F384" s="63">
        <v>3941963</v>
      </c>
      <c r="G384" s="27">
        <f t="shared" si="40"/>
        <v>0.19999983627305071</v>
      </c>
      <c r="H384" s="68">
        <v>2720417</v>
      </c>
      <c r="I384" s="69">
        <v>3350973</v>
      </c>
      <c r="J384" s="69">
        <v>4401900</v>
      </c>
      <c r="K384" s="45">
        <f t="shared" si="41"/>
        <v>0.3749999256608601</v>
      </c>
      <c r="L384" s="62">
        <v>2720417</v>
      </c>
      <c r="M384" s="63">
        <v>3356336</v>
      </c>
      <c r="N384" s="63">
        <v>5082826</v>
      </c>
      <c r="O384" s="27">
        <f t="shared" si="42"/>
        <v>0.26918243200055536</v>
      </c>
      <c r="P384" s="68">
        <v>2720417</v>
      </c>
      <c r="Q384" s="69">
        <v>3356336</v>
      </c>
      <c r="R384" s="69">
        <v>5029290</v>
      </c>
      <c r="S384" s="45">
        <f t="shared" si="43"/>
        <v>0.27542398390903267</v>
      </c>
      <c r="T384" s="62">
        <v>3356336</v>
      </c>
      <c r="U384" s="63">
        <v>3356336</v>
      </c>
      <c r="V384" s="63">
        <v>5539063</v>
      </c>
      <c r="W384" s="27">
        <f t="shared" si="44"/>
        <v>0</v>
      </c>
      <c r="X384" s="74">
        <v>3356336</v>
      </c>
      <c r="Y384" s="69">
        <v>3393776</v>
      </c>
      <c r="Z384" s="69">
        <v>5558715</v>
      </c>
      <c r="AA384" s="40">
        <f t="shared" si="45"/>
        <v>1.6999798853875741E-2</v>
      </c>
      <c r="AB384" s="26">
        <v>3393852</v>
      </c>
      <c r="AC384" s="14">
        <v>3404033</v>
      </c>
      <c r="AD384" s="14">
        <v>5522588</v>
      </c>
      <c r="AE384" s="15">
        <f t="shared" si="46"/>
        <v>0.24395941575300009</v>
      </c>
      <c r="AF384" s="27">
        <f t="shared" si="47"/>
        <v>4.7826503615290951E-3</v>
      </c>
      <c r="AG384" s="77">
        <v>3404033</v>
      </c>
      <c r="AH384" s="78">
        <v>3509933</v>
      </c>
      <c r="AI384" s="79">
        <v>5861124</v>
      </c>
      <c r="AJ384" s="80">
        <v>3512659</v>
      </c>
      <c r="AK384" s="81">
        <v>3540618</v>
      </c>
      <c r="AL384" s="82">
        <v>6308649</v>
      </c>
      <c r="AM384" s="77">
        <v>3540411</v>
      </c>
      <c r="AN384" s="78">
        <v>3579116</v>
      </c>
      <c r="AO384" s="79">
        <v>6678676</v>
      </c>
      <c r="AP384" s="83">
        <v>3579116</v>
      </c>
      <c r="AQ384" s="115">
        <v>3753936</v>
      </c>
      <c r="AR384" s="84">
        <v>7105023</v>
      </c>
      <c r="AS384" s="85">
        <v>3754389</v>
      </c>
      <c r="AT384" s="85">
        <v>4009511</v>
      </c>
      <c r="AU384" s="87">
        <v>7524052</v>
      </c>
      <c r="AV384" s="83">
        <v>4009390</v>
      </c>
      <c r="AW384" s="115">
        <v>4077594</v>
      </c>
      <c r="AX384" s="84">
        <v>7661325</v>
      </c>
      <c r="AY384" s="131">
        <v>4077824</v>
      </c>
      <c r="AZ384" s="86">
        <v>4077824</v>
      </c>
      <c r="BA384" s="88">
        <v>7709945</v>
      </c>
      <c r="BB384" s="83">
        <v>4077824</v>
      </c>
      <c r="BC384" s="115">
        <v>5055593</v>
      </c>
      <c r="BD384" s="84">
        <v>7802661</v>
      </c>
      <c r="BE384" s="131">
        <v>5096919</v>
      </c>
      <c r="BF384" s="86">
        <v>6557069</v>
      </c>
      <c r="BG384" s="88">
        <v>8017218</v>
      </c>
      <c r="BH384" s="83">
        <v>6566324</v>
      </c>
      <c r="BI384" s="115">
        <v>8793242</v>
      </c>
      <c r="BJ384" s="84">
        <v>8793242</v>
      </c>
      <c r="BK384" s="131">
        <v>8800124</v>
      </c>
      <c r="BL384" s="86">
        <v>8916035</v>
      </c>
      <c r="BM384" s="88">
        <v>8916035</v>
      </c>
      <c r="BN384" s="83">
        <v>8861541</v>
      </c>
      <c r="BO384" s="115">
        <v>9619160</v>
      </c>
      <c r="BP384" s="84">
        <v>9619160</v>
      </c>
    </row>
    <row r="385" spans="1:68" x14ac:dyDescent="0.25">
      <c r="A385" s="7" t="s">
        <v>794</v>
      </c>
      <c r="B385" s="4" t="s">
        <v>791</v>
      </c>
      <c r="C385" s="21" t="s">
        <v>795</v>
      </c>
      <c r="D385" s="62">
        <v>7876271</v>
      </c>
      <c r="E385" s="63">
        <v>8877500</v>
      </c>
      <c r="F385" s="63">
        <v>12882419</v>
      </c>
      <c r="G385" s="27">
        <f t="shared" si="40"/>
        <v>0.1999998801473708</v>
      </c>
      <c r="H385" s="68">
        <v>7876124</v>
      </c>
      <c r="I385" s="69">
        <v>10183136</v>
      </c>
      <c r="J385" s="69">
        <v>14028157</v>
      </c>
      <c r="K385" s="45">
        <f t="shared" si="41"/>
        <v>0.37500889970978007</v>
      </c>
      <c r="L385" s="62">
        <v>7876124</v>
      </c>
      <c r="M385" s="63">
        <v>10184030</v>
      </c>
      <c r="N385" s="63">
        <v>16282403</v>
      </c>
      <c r="O385" s="27">
        <f t="shared" si="42"/>
        <v>0.27454549153079499</v>
      </c>
      <c r="P385" s="68">
        <v>7876124</v>
      </c>
      <c r="Q385" s="69">
        <v>10184030</v>
      </c>
      <c r="R385" s="69">
        <v>16312031</v>
      </c>
      <c r="S385" s="45">
        <f t="shared" si="43"/>
        <v>0.27358125214040413</v>
      </c>
      <c r="T385" s="62">
        <v>10184030</v>
      </c>
      <c r="U385" s="63">
        <v>10184030</v>
      </c>
      <c r="V385" s="63">
        <v>17638481</v>
      </c>
      <c r="W385" s="27">
        <f t="shared" si="44"/>
        <v>0</v>
      </c>
      <c r="X385" s="74">
        <v>10184030</v>
      </c>
      <c r="Y385" s="69">
        <v>10312160</v>
      </c>
      <c r="Z385" s="69">
        <v>17721117</v>
      </c>
      <c r="AA385" s="40">
        <f t="shared" si="45"/>
        <v>1.6999936447595735E-2</v>
      </c>
      <c r="AB385" s="26">
        <v>10312161</v>
      </c>
      <c r="AC385" s="14">
        <v>10343097</v>
      </c>
      <c r="AD385" s="14">
        <v>17857961</v>
      </c>
      <c r="AE385" s="15">
        <f t="shared" si="46"/>
        <v>0.24713510437611266</v>
      </c>
      <c r="AF385" s="27">
        <f t="shared" si="47"/>
        <v>4.0997641071854538E-3</v>
      </c>
      <c r="AG385" s="77">
        <v>10343741</v>
      </c>
      <c r="AH385" s="78">
        <v>10686903</v>
      </c>
      <c r="AI385" s="79">
        <v>18305746</v>
      </c>
      <c r="AJ385" s="80">
        <v>10686111</v>
      </c>
      <c r="AK385" s="81">
        <v>10758149</v>
      </c>
      <c r="AL385" s="82">
        <v>17889936</v>
      </c>
      <c r="AM385" s="77">
        <v>10761052</v>
      </c>
      <c r="AN385" s="78">
        <v>10860233</v>
      </c>
      <c r="AO385" s="79">
        <v>18062493</v>
      </c>
      <c r="AP385" s="83">
        <v>10860233</v>
      </c>
      <c r="AQ385" s="115">
        <v>11230956</v>
      </c>
      <c r="AR385" s="84">
        <v>18382875</v>
      </c>
      <c r="AS385" s="85">
        <v>11233127</v>
      </c>
      <c r="AT385" s="85">
        <v>11910789</v>
      </c>
      <c r="AU385" s="87">
        <v>19309568</v>
      </c>
      <c r="AV385" s="83">
        <v>11910911</v>
      </c>
      <c r="AW385" s="115">
        <v>12104453</v>
      </c>
      <c r="AX385" s="84">
        <v>19720300</v>
      </c>
      <c r="AY385" s="131">
        <v>12103751</v>
      </c>
      <c r="AZ385" s="86">
        <v>12103751</v>
      </c>
      <c r="BA385" s="88">
        <v>19819983</v>
      </c>
      <c r="BB385" s="83">
        <v>12103751</v>
      </c>
      <c r="BC385" s="115">
        <v>14101451</v>
      </c>
      <c r="BD385" s="84">
        <v>19714038</v>
      </c>
      <c r="BE385" s="131">
        <v>14121672</v>
      </c>
      <c r="BF385" s="86">
        <v>17477791</v>
      </c>
      <c r="BG385" s="88">
        <v>20833909</v>
      </c>
      <c r="BH385" s="83">
        <v>17427768</v>
      </c>
      <c r="BI385" s="115">
        <v>22649275</v>
      </c>
      <c r="BJ385" s="84">
        <v>22649275</v>
      </c>
      <c r="BK385" s="131">
        <v>22630112</v>
      </c>
      <c r="BL385" s="86">
        <v>23424065</v>
      </c>
      <c r="BM385" s="88">
        <v>23424065</v>
      </c>
      <c r="BN385" s="83">
        <v>23285374</v>
      </c>
      <c r="BO385" s="115">
        <v>24692031</v>
      </c>
      <c r="BP385" s="84">
        <v>24692031</v>
      </c>
    </row>
    <row r="386" spans="1:68" x14ac:dyDescent="0.25">
      <c r="A386" s="7" t="s">
        <v>796</v>
      </c>
      <c r="B386" s="4" t="s">
        <v>791</v>
      </c>
      <c r="C386" s="21" t="s">
        <v>797</v>
      </c>
      <c r="D386" s="62">
        <v>31310011</v>
      </c>
      <c r="E386" s="63">
        <v>34033203</v>
      </c>
      <c r="F386" s="63">
        <v>44925974</v>
      </c>
      <c r="G386" s="27">
        <f t="shared" si="40"/>
        <v>0.19999995593407532</v>
      </c>
      <c r="H386" s="68">
        <v>31310011</v>
      </c>
      <c r="I386" s="69">
        <v>35637335</v>
      </c>
      <c r="J386" s="69">
        <v>42849543</v>
      </c>
      <c r="K386" s="45">
        <f t="shared" si="41"/>
        <v>0.37499995667068647</v>
      </c>
      <c r="L386" s="62">
        <v>31310011</v>
      </c>
      <c r="M386" s="63">
        <v>35610475</v>
      </c>
      <c r="N386" s="63">
        <v>43199705</v>
      </c>
      <c r="O386" s="27">
        <f t="shared" si="42"/>
        <v>0.3616967770575088</v>
      </c>
      <c r="P386" s="68">
        <v>31310011</v>
      </c>
      <c r="Q386" s="69">
        <v>35610475</v>
      </c>
      <c r="R386" s="69">
        <v>42948207</v>
      </c>
      <c r="S386" s="45">
        <f t="shared" si="43"/>
        <v>0.36951293825950343</v>
      </c>
      <c r="T386" s="62">
        <v>35610475</v>
      </c>
      <c r="U386" s="63">
        <v>35610475</v>
      </c>
      <c r="V386" s="63">
        <v>45701381</v>
      </c>
      <c r="W386" s="27">
        <f t="shared" si="44"/>
        <v>0</v>
      </c>
      <c r="X386" s="74">
        <v>35610475</v>
      </c>
      <c r="Y386" s="69">
        <v>35824137</v>
      </c>
      <c r="Z386" s="69">
        <v>46496679</v>
      </c>
      <c r="AA386" s="40">
        <f t="shared" si="45"/>
        <v>1.9626859831030175E-2</v>
      </c>
      <c r="AB386" s="26">
        <v>35824137</v>
      </c>
      <c r="AC386" s="14">
        <v>35931609</v>
      </c>
      <c r="AD386" s="14">
        <v>49515396</v>
      </c>
      <c r="AE386" s="15">
        <f t="shared" si="46"/>
        <v>0.25385884451221435</v>
      </c>
      <c r="AF386" s="27">
        <f t="shared" si="47"/>
        <v>7.8496798577837139E-3</v>
      </c>
      <c r="AG386" s="77">
        <v>35931609</v>
      </c>
      <c r="AH386" s="78">
        <v>36314397</v>
      </c>
      <c r="AI386" s="79">
        <v>44813020</v>
      </c>
      <c r="AJ386" s="80">
        <v>36308913</v>
      </c>
      <c r="AK386" s="81">
        <v>36443255</v>
      </c>
      <c r="AL386" s="82">
        <v>42911688</v>
      </c>
      <c r="AM386" s="77">
        <v>36443255</v>
      </c>
      <c r="AN386" s="78">
        <v>36818206</v>
      </c>
      <c r="AO386" s="79">
        <v>42558486</v>
      </c>
      <c r="AP386" s="83">
        <v>36818473</v>
      </c>
      <c r="AQ386" s="115">
        <v>37827299</v>
      </c>
      <c r="AR386" s="84">
        <v>43393046</v>
      </c>
      <c r="AS386" s="85">
        <v>37827299</v>
      </c>
      <c r="AT386" s="85">
        <v>38546017</v>
      </c>
      <c r="AU386" s="87">
        <v>46497968</v>
      </c>
      <c r="AV386" s="83">
        <v>38643216</v>
      </c>
      <c r="AW386" s="115">
        <v>39397928</v>
      </c>
      <c r="AX386" s="84">
        <v>49884724</v>
      </c>
      <c r="AY386" s="131">
        <v>39297243</v>
      </c>
      <c r="AZ386" s="86">
        <v>39297243</v>
      </c>
      <c r="BA386" s="88">
        <v>50685449</v>
      </c>
      <c r="BB386" s="83">
        <v>39297243</v>
      </c>
      <c r="BC386" s="115">
        <v>42222318</v>
      </c>
      <c r="BD386" s="84">
        <v>50440388</v>
      </c>
      <c r="BE386" s="131">
        <v>42201442</v>
      </c>
      <c r="BF386" s="86">
        <v>46152288</v>
      </c>
      <c r="BG386" s="88">
        <v>50103134</v>
      </c>
      <c r="BH386" s="83">
        <v>45686998</v>
      </c>
      <c r="BI386" s="115">
        <v>51623896</v>
      </c>
      <c r="BJ386" s="84">
        <v>51623896</v>
      </c>
      <c r="BK386" s="131">
        <v>51412412</v>
      </c>
      <c r="BL386" s="86">
        <v>53218270</v>
      </c>
      <c r="BM386" s="88">
        <v>53218270</v>
      </c>
      <c r="BN386" s="83">
        <v>53226662</v>
      </c>
      <c r="BO386" s="115">
        <v>57127810</v>
      </c>
      <c r="BP386" s="84">
        <v>57127810</v>
      </c>
    </row>
    <row r="387" spans="1:68" x14ac:dyDescent="0.25">
      <c r="A387" s="7" t="s">
        <v>798</v>
      </c>
      <c r="B387" s="4" t="s">
        <v>791</v>
      </c>
      <c r="C387" s="21" t="s">
        <v>799</v>
      </c>
      <c r="D387" s="62">
        <v>6685278</v>
      </c>
      <c r="E387" s="63">
        <v>7578817</v>
      </c>
      <c r="F387" s="63">
        <v>11152974</v>
      </c>
      <c r="G387" s="27">
        <f t="shared" si="40"/>
        <v>0.19999995523419678</v>
      </c>
      <c r="H387" s="68">
        <v>6685278</v>
      </c>
      <c r="I387" s="69">
        <v>8399371</v>
      </c>
      <c r="J387" s="69">
        <v>11256194</v>
      </c>
      <c r="K387" s="45">
        <f t="shared" si="41"/>
        <v>0.37499989061273498</v>
      </c>
      <c r="L387" s="62">
        <v>6685278</v>
      </c>
      <c r="M387" s="63">
        <v>8404314</v>
      </c>
      <c r="N387" s="63">
        <v>12795011</v>
      </c>
      <c r="O387" s="27">
        <f t="shared" si="42"/>
        <v>0.28136024929403625</v>
      </c>
      <c r="P387" s="68">
        <v>6685278</v>
      </c>
      <c r="Q387" s="69">
        <v>8404314</v>
      </c>
      <c r="R387" s="69">
        <v>12719531</v>
      </c>
      <c r="S387" s="45">
        <f t="shared" si="43"/>
        <v>0.28487966944707155</v>
      </c>
      <c r="T387" s="62">
        <v>8404314</v>
      </c>
      <c r="U387" s="63">
        <v>8404314</v>
      </c>
      <c r="V387" s="63">
        <v>13956696</v>
      </c>
      <c r="W387" s="27">
        <f t="shared" si="44"/>
        <v>0</v>
      </c>
      <c r="X387" s="74">
        <v>8404314</v>
      </c>
      <c r="Y387" s="69">
        <v>8497275</v>
      </c>
      <c r="Z387" s="69">
        <v>13872612</v>
      </c>
      <c r="AA387" s="40">
        <f t="shared" si="45"/>
        <v>1.6999987930431004E-2</v>
      </c>
      <c r="AB387" s="26">
        <v>8496935</v>
      </c>
      <c r="AC387" s="14">
        <v>8522425</v>
      </c>
      <c r="AD387" s="14">
        <v>14107757</v>
      </c>
      <c r="AE387" s="15">
        <f t="shared" si="46"/>
        <v>0.24751124253770201</v>
      </c>
      <c r="AF387" s="27">
        <f t="shared" si="47"/>
        <v>4.5430063545056319E-3</v>
      </c>
      <c r="AG387" s="77">
        <v>8522425</v>
      </c>
      <c r="AH387" s="78">
        <v>8764345</v>
      </c>
      <c r="AI387" s="79">
        <v>14135432</v>
      </c>
      <c r="AJ387" s="80">
        <v>8762956</v>
      </c>
      <c r="AK387" s="81">
        <v>8822712</v>
      </c>
      <c r="AL387" s="82">
        <v>14738628</v>
      </c>
      <c r="AM387" s="77">
        <v>8822419</v>
      </c>
      <c r="AN387" s="78">
        <v>8915396</v>
      </c>
      <c r="AO387" s="79">
        <v>17678199</v>
      </c>
      <c r="AP387" s="83">
        <v>8915396</v>
      </c>
      <c r="AQ387" s="115">
        <v>9291232</v>
      </c>
      <c r="AR387" s="84">
        <v>16469644</v>
      </c>
      <c r="AS387" s="85">
        <v>9289781</v>
      </c>
      <c r="AT387" s="85">
        <v>9864726</v>
      </c>
      <c r="AU387" s="87">
        <v>17256180</v>
      </c>
      <c r="AV387" s="83">
        <v>9868647</v>
      </c>
      <c r="AW387" s="115">
        <v>10027660</v>
      </c>
      <c r="AX387" s="84">
        <v>18352287</v>
      </c>
      <c r="AY387" s="131">
        <v>10027935</v>
      </c>
      <c r="AZ387" s="86">
        <v>10027935</v>
      </c>
      <c r="BA387" s="88">
        <v>19071194</v>
      </c>
      <c r="BB387" s="83">
        <v>10027935</v>
      </c>
      <c r="BC387" s="115">
        <v>12415690</v>
      </c>
      <c r="BD387" s="84">
        <v>19124148</v>
      </c>
      <c r="BE387" s="131">
        <v>12386018</v>
      </c>
      <c r="BF387" s="86">
        <v>16144042</v>
      </c>
      <c r="BG387" s="88">
        <v>19902066</v>
      </c>
      <c r="BH387" s="83">
        <v>16131198</v>
      </c>
      <c r="BI387" s="115">
        <v>21273176</v>
      </c>
      <c r="BJ387" s="84">
        <v>21273176</v>
      </c>
      <c r="BK387" s="131">
        <v>21232354</v>
      </c>
      <c r="BL387" s="86">
        <v>21232354</v>
      </c>
      <c r="BM387" s="88">
        <v>20652182</v>
      </c>
      <c r="BN387" s="83">
        <v>21232354</v>
      </c>
      <c r="BO387" s="115">
        <v>21657001</v>
      </c>
      <c r="BP387" s="84">
        <v>21060231</v>
      </c>
    </row>
    <row r="388" spans="1:68" x14ac:dyDescent="0.25">
      <c r="A388" s="7" t="s">
        <v>800</v>
      </c>
      <c r="B388" s="4" t="s">
        <v>791</v>
      </c>
      <c r="C388" s="21" t="s">
        <v>801</v>
      </c>
      <c r="D388" s="62">
        <v>4832539</v>
      </c>
      <c r="E388" s="63">
        <v>5371936</v>
      </c>
      <c r="F388" s="63">
        <v>7529527</v>
      </c>
      <c r="G388" s="27">
        <f t="shared" si="40"/>
        <v>0.19999977752959969</v>
      </c>
      <c r="H388" s="68">
        <v>4769102</v>
      </c>
      <c r="I388" s="69">
        <v>5757456</v>
      </c>
      <c r="J388" s="69">
        <v>7404713</v>
      </c>
      <c r="K388" s="45">
        <f t="shared" si="41"/>
        <v>0.38424849951830631</v>
      </c>
      <c r="L388" s="62">
        <v>4769102</v>
      </c>
      <c r="M388" s="63">
        <v>5763960</v>
      </c>
      <c r="N388" s="63">
        <v>6301015</v>
      </c>
      <c r="O388" s="27">
        <f t="shared" si="42"/>
        <v>0.64942199720219096</v>
      </c>
      <c r="P388" s="68">
        <v>4769102</v>
      </c>
      <c r="Q388" s="69">
        <v>5763960</v>
      </c>
      <c r="R388" s="69">
        <v>7494673</v>
      </c>
      <c r="S388" s="45">
        <f t="shared" si="43"/>
        <v>0.36500902012825936</v>
      </c>
      <c r="T388" s="62">
        <v>5763960</v>
      </c>
      <c r="U388" s="63">
        <v>5763960</v>
      </c>
      <c r="V388" s="63">
        <v>6982068</v>
      </c>
      <c r="W388" s="27">
        <f t="shared" si="44"/>
        <v>0</v>
      </c>
      <c r="X388" s="74">
        <v>5763960</v>
      </c>
      <c r="Y388" s="69">
        <v>5798543</v>
      </c>
      <c r="Z388" s="69">
        <v>7017855</v>
      </c>
      <c r="AA388" s="40">
        <f t="shared" si="45"/>
        <v>2.7580459288855923E-2</v>
      </c>
      <c r="AB388" s="26">
        <v>5798543</v>
      </c>
      <c r="AC388" s="14">
        <v>5815938</v>
      </c>
      <c r="AD388" s="14">
        <v>7213893</v>
      </c>
      <c r="AE388" s="15">
        <f t="shared" si="46"/>
        <v>0.41295792225767358</v>
      </c>
      <c r="AF388" s="27">
        <f t="shared" si="47"/>
        <v>1.2290246228847989E-2</v>
      </c>
      <c r="AG388" s="77">
        <v>5815938</v>
      </c>
      <c r="AH388" s="78">
        <v>5872758</v>
      </c>
      <c r="AI388" s="79">
        <v>7134283</v>
      </c>
      <c r="AJ388" s="80">
        <v>5870739</v>
      </c>
      <c r="AK388" s="81">
        <v>5892460</v>
      </c>
      <c r="AL388" s="82">
        <v>7299920</v>
      </c>
      <c r="AM388" s="77">
        <v>5892460</v>
      </c>
      <c r="AN388" s="78">
        <v>5942378</v>
      </c>
      <c r="AO388" s="79">
        <v>7486854</v>
      </c>
      <c r="AP388" s="83">
        <v>5942288</v>
      </c>
      <c r="AQ388" s="115">
        <v>6105106</v>
      </c>
      <c r="AR388" s="84">
        <v>7826836</v>
      </c>
      <c r="AS388" s="85">
        <v>6105107</v>
      </c>
      <c r="AT388" s="85">
        <v>6263367</v>
      </c>
      <c r="AU388" s="87">
        <v>8648350</v>
      </c>
      <c r="AV388" s="83">
        <v>6263299</v>
      </c>
      <c r="AW388" s="115">
        <v>6404422</v>
      </c>
      <c r="AX388" s="84">
        <v>8940716</v>
      </c>
      <c r="AY388" s="131">
        <v>6405546</v>
      </c>
      <c r="AZ388" s="86">
        <v>6405546</v>
      </c>
      <c r="BA388" s="88">
        <v>10187456</v>
      </c>
      <c r="BB388" s="83">
        <v>6405546</v>
      </c>
      <c r="BC388" s="115">
        <v>7551040</v>
      </c>
      <c r="BD388" s="84">
        <v>10769334</v>
      </c>
      <c r="BE388" s="131">
        <v>7506875</v>
      </c>
      <c r="BF388" s="86">
        <v>9194024</v>
      </c>
      <c r="BG388" s="88">
        <v>10881173</v>
      </c>
      <c r="BH388" s="83">
        <v>9177403</v>
      </c>
      <c r="BI388" s="115">
        <v>12684248</v>
      </c>
      <c r="BJ388" s="84">
        <v>12684248</v>
      </c>
      <c r="BK388" s="131">
        <v>12646796</v>
      </c>
      <c r="BL388" s="86">
        <v>12807900</v>
      </c>
      <c r="BM388" s="88">
        <v>12807900</v>
      </c>
      <c r="BN388" s="83">
        <v>12770182</v>
      </c>
      <c r="BO388" s="115">
        <v>13025585</v>
      </c>
      <c r="BP388" s="84">
        <v>12727008</v>
      </c>
    </row>
    <row r="389" spans="1:68" x14ac:dyDescent="0.25">
      <c r="A389" s="7" t="s">
        <v>802</v>
      </c>
      <c r="B389" s="4" t="s">
        <v>791</v>
      </c>
      <c r="C389" s="21" t="s">
        <v>803</v>
      </c>
      <c r="D389" s="62">
        <v>39111989</v>
      </c>
      <c r="E389" s="63">
        <v>46057412</v>
      </c>
      <c r="F389" s="63">
        <v>73839104</v>
      </c>
      <c r="G389" s="27">
        <f t="shared" si="40"/>
        <v>0.2</v>
      </c>
      <c r="H389" s="68">
        <v>39111989</v>
      </c>
      <c r="I389" s="69">
        <v>50332838</v>
      </c>
      <c r="J389" s="69">
        <v>69034254</v>
      </c>
      <c r="K389" s="45">
        <f t="shared" si="41"/>
        <v>0.37499998746752627</v>
      </c>
      <c r="L389" s="62">
        <v>39111989</v>
      </c>
      <c r="M389" s="63">
        <v>50661841</v>
      </c>
      <c r="N389" s="63">
        <v>76309101</v>
      </c>
      <c r="O389" s="27">
        <f t="shared" si="42"/>
        <v>0.31050399826739239</v>
      </c>
      <c r="P389" s="68">
        <v>39111989</v>
      </c>
      <c r="Q389" s="69">
        <v>50652218</v>
      </c>
      <c r="R389" s="69">
        <v>75806257</v>
      </c>
      <c r="S389" s="45">
        <f t="shared" si="43"/>
        <v>0.31449677644475699</v>
      </c>
      <c r="T389" s="62">
        <v>50652218</v>
      </c>
      <c r="U389" s="63">
        <v>50652218</v>
      </c>
      <c r="V389" s="63">
        <v>89798721</v>
      </c>
      <c r="W389" s="27">
        <f t="shared" si="44"/>
        <v>0</v>
      </c>
      <c r="X389" s="74">
        <v>50652218</v>
      </c>
      <c r="Y389" s="69">
        <v>51360103</v>
      </c>
      <c r="Z389" s="69">
        <v>92292516</v>
      </c>
      <c r="AA389" s="40">
        <f t="shared" si="45"/>
        <v>1.6999998414996935E-2</v>
      </c>
      <c r="AB389" s="26">
        <v>51354843</v>
      </c>
      <c r="AC389" s="14">
        <v>51508907</v>
      </c>
      <c r="AD389" s="14">
        <v>93704333</v>
      </c>
      <c r="AE389" s="15">
        <f t="shared" si="46"/>
        <v>0.2270816215548466</v>
      </c>
      <c r="AF389" s="27">
        <f t="shared" si="47"/>
        <v>3.6379186620665326E-3</v>
      </c>
      <c r="AG389" s="77">
        <v>51508907</v>
      </c>
      <c r="AH389" s="78">
        <v>53297236</v>
      </c>
      <c r="AI389" s="79">
        <v>93001477</v>
      </c>
      <c r="AJ389" s="80">
        <v>53282027</v>
      </c>
      <c r="AK389" s="81">
        <v>55580385</v>
      </c>
      <c r="AL389" s="82">
        <v>101658329</v>
      </c>
      <c r="AM389" s="77">
        <v>55579937</v>
      </c>
      <c r="AN389" s="78">
        <v>62274442</v>
      </c>
      <c r="AO389" s="79">
        <v>104364453</v>
      </c>
      <c r="AP389" s="83">
        <v>62289343</v>
      </c>
      <c r="AQ389" s="115">
        <v>66481098</v>
      </c>
      <c r="AR389" s="84">
        <v>110578945</v>
      </c>
      <c r="AS389" s="85">
        <v>66452997</v>
      </c>
      <c r="AT389" s="85">
        <v>70116679</v>
      </c>
      <c r="AU389" s="87">
        <v>114128594</v>
      </c>
      <c r="AV389" s="83">
        <v>70192369</v>
      </c>
      <c r="AW389" s="115">
        <v>77255616</v>
      </c>
      <c r="AX389" s="84">
        <v>119980881</v>
      </c>
      <c r="AY389" s="131">
        <v>77246937</v>
      </c>
      <c r="AZ389" s="86">
        <v>77246937</v>
      </c>
      <c r="BA389" s="88">
        <v>126796045</v>
      </c>
      <c r="BB389" s="83">
        <v>77246937</v>
      </c>
      <c r="BC389" s="115">
        <v>90881159</v>
      </c>
      <c r="BD389" s="84">
        <v>127744058</v>
      </c>
      <c r="BE389" s="131">
        <v>91038360</v>
      </c>
      <c r="BF389" s="86">
        <v>110332007</v>
      </c>
      <c r="BG389" s="88">
        <v>129625654</v>
      </c>
      <c r="BH389" s="83">
        <v>110120782</v>
      </c>
      <c r="BI389" s="115">
        <v>141122275</v>
      </c>
      <c r="BJ389" s="84">
        <v>141122275</v>
      </c>
      <c r="BK389" s="131">
        <v>140398754</v>
      </c>
      <c r="BL389" s="86">
        <v>143124453</v>
      </c>
      <c r="BM389" s="88">
        <v>143124453</v>
      </c>
      <c r="BN389" s="83">
        <v>142960511</v>
      </c>
      <c r="BO389" s="115">
        <v>145819721</v>
      </c>
      <c r="BP389" s="84">
        <v>136485723</v>
      </c>
    </row>
    <row r="390" spans="1:68" x14ac:dyDescent="0.25">
      <c r="A390" s="7" t="s">
        <v>804</v>
      </c>
      <c r="B390" s="4" t="s">
        <v>791</v>
      </c>
      <c r="C390" s="21" t="s">
        <v>805</v>
      </c>
      <c r="D390" s="62">
        <v>20121018</v>
      </c>
      <c r="E390" s="63">
        <v>21978252</v>
      </c>
      <c r="F390" s="63">
        <v>29407191</v>
      </c>
      <c r="G390" s="27">
        <f t="shared" si="40"/>
        <v>0.19999993538780722</v>
      </c>
      <c r="H390" s="68">
        <v>20121018</v>
      </c>
      <c r="I390" s="69">
        <v>23791185</v>
      </c>
      <c r="J390" s="69">
        <v>29908130</v>
      </c>
      <c r="K390" s="45">
        <f t="shared" si="41"/>
        <v>0.375</v>
      </c>
      <c r="L390" s="62">
        <v>20121018</v>
      </c>
      <c r="M390" s="63">
        <v>23807343</v>
      </c>
      <c r="N390" s="63">
        <v>32588830</v>
      </c>
      <c r="O390" s="27">
        <f t="shared" si="42"/>
        <v>0.29566735526650545</v>
      </c>
      <c r="P390" s="68">
        <v>20121018</v>
      </c>
      <c r="Q390" s="69">
        <v>23807343</v>
      </c>
      <c r="R390" s="69">
        <v>32336178</v>
      </c>
      <c r="S390" s="45">
        <f t="shared" si="43"/>
        <v>0.30178278467085162</v>
      </c>
      <c r="T390" s="62">
        <v>23807343</v>
      </c>
      <c r="U390" s="63">
        <v>23807343</v>
      </c>
      <c r="V390" s="63">
        <v>31023357</v>
      </c>
      <c r="W390" s="27">
        <f t="shared" si="44"/>
        <v>0</v>
      </c>
      <c r="X390" s="74">
        <v>23807343</v>
      </c>
      <c r="Y390" s="69">
        <v>23950187</v>
      </c>
      <c r="Z390" s="69">
        <v>31037916</v>
      </c>
      <c r="AA390" s="40">
        <f t="shared" si="45"/>
        <v>1.975555740879734E-2</v>
      </c>
      <c r="AB390" s="26">
        <v>23950187</v>
      </c>
      <c r="AC390" s="14">
        <v>24022037</v>
      </c>
      <c r="AD390" s="14">
        <v>30892578</v>
      </c>
      <c r="AE390" s="15">
        <f t="shared" si="46"/>
        <v>0.36215914872126231</v>
      </c>
      <c r="AF390" s="27">
        <f t="shared" si="47"/>
        <v>1.0349460294011098E-2</v>
      </c>
      <c r="AG390" s="77">
        <v>24022037</v>
      </c>
      <c r="AH390" s="78">
        <v>24259898</v>
      </c>
      <c r="AI390" s="79">
        <v>29540864</v>
      </c>
      <c r="AJ390" s="80">
        <v>24258564</v>
      </c>
      <c r="AK390" s="81">
        <v>24348320</v>
      </c>
      <c r="AL390" s="82">
        <v>28901697</v>
      </c>
      <c r="AM390" s="77">
        <v>24348320</v>
      </c>
      <c r="AN390" s="78">
        <v>24591061</v>
      </c>
      <c r="AO390" s="79">
        <v>28335081</v>
      </c>
      <c r="AP390" s="83">
        <v>24591062</v>
      </c>
      <c r="AQ390" s="115">
        <v>25264857</v>
      </c>
      <c r="AR390" s="84">
        <v>28225858</v>
      </c>
      <c r="AS390" s="85">
        <v>25264857</v>
      </c>
      <c r="AT390" s="85">
        <v>25744889</v>
      </c>
      <c r="AU390" s="87">
        <v>28416168</v>
      </c>
      <c r="AV390" s="83">
        <v>25744889</v>
      </c>
      <c r="AW390" s="115">
        <v>25947606</v>
      </c>
      <c r="AX390" s="84">
        <v>28416241</v>
      </c>
      <c r="AY390" s="131">
        <v>25947607</v>
      </c>
      <c r="AZ390" s="86">
        <v>25947607</v>
      </c>
      <c r="BA390" s="88">
        <v>29128508</v>
      </c>
      <c r="BB390" s="83">
        <v>25947607</v>
      </c>
      <c r="BC390" s="115">
        <v>26697778</v>
      </c>
      <c r="BD390" s="84">
        <v>28805402</v>
      </c>
      <c r="BE390" s="131">
        <v>26682073</v>
      </c>
      <c r="BF390" s="86">
        <v>28457088</v>
      </c>
      <c r="BG390" s="88">
        <v>30232103</v>
      </c>
      <c r="BH390" s="83">
        <v>28413321</v>
      </c>
      <c r="BI390" s="115">
        <v>33761136</v>
      </c>
      <c r="BJ390" s="84">
        <v>33761136</v>
      </c>
      <c r="BK390" s="131">
        <v>33815814</v>
      </c>
      <c r="BL390" s="86">
        <v>35685430</v>
      </c>
      <c r="BM390" s="88">
        <v>35685430</v>
      </c>
      <c r="BN390" s="83">
        <v>35598851</v>
      </c>
      <c r="BO390" s="115">
        <v>38488469</v>
      </c>
      <c r="BP390" s="84">
        <v>38488469</v>
      </c>
    </row>
    <row r="391" spans="1:68" x14ac:dyDescent="0.25">
      <c r="A391" s="7" t="s">
        <v>806</v>
      </c>
      <c r="B391" s="4" t="s">
        <v>791</v>
      </c>
      <c r="C391" s="21" t="s">
        <v>807</v>
      </c>
      <c r="D391" s="62">
        <v>24911502</v>
      </c>
      <c r="E391" s="63">
        <v>26386922</v>
      </c>
      <c r="F391" s="63">
        <v>32288604</v>
      </c>
      <c r="G391" s="27">
        <f t="shared" ref="G391:G454" si="48">(E391-D391)/(F391-D391)</f>
        <v>0.19999994577816602</v>
      </c>
      <c r="H391" s="68">
        <v>24911502</v>
      </c>
      <c r="I391" s="69">
        <v>28080494</v>
      </c>
      <c r="J391" s="69">
        <v>33362148</v>
      </c>
      <c r="K391" s="45">
        <f t="shared" ref="K391:K454" si="49">(I391-H391)/(J391-D391)</f>
        <v>0.37499997041646282</v>
      </c>
      <c r="L391" s="62">
        <v>24911502</v>
      </c>
      <c r="M391" s="63">
        <v>28093034</v>
      </c>
      <c r="N391" s="63">
        <v>36200241</v>
      </c>
      <c r="O391" s="27">
        <f t="shared" ref="O391:O454" si="50">(M391-L391)/(N391-H391)</f>
        <v>0.28183236409310197</v>
      </c>
      <c r="P391" s="68">
        <v>24911502</v>
      </c>
      <c r="Q391" s="69">
        <v>28093034</v>
      </c>
      <c r="R391" s="69">
        <v>36022108</v>
      </c>
      <c r="S391" s="45">
        <f t="shared" ref="S391:S454" si="51">(Q391-P391)/(R391-P391)</f>
        <v>0.28635089751180087</v>
      </c>
      <c r="T391" s="62">
        <v>28093034</v>
      </c>
      <c r="U391" s="63">
        <v>28093034</v>
      </c>
      <c r="V391" s="63">
        <v>39457134</v>
      </c>
      <c r="W391" s="27">
        <f t="shared" ref="W391:W454" si="52">(U391-T391)/(V391-T391)</f>
        <v>0</v>
      </c>
      <c r="X391" s="74">
        <v>28093034</v>
      </c>
      <c r="Y391" s="69">
        <v>28280732</v>
      </c>
      <c r="Z391" s="69">
        <v>39134148</v>
      </c>
      <c r="AA391" s="40">
        <f t="shared" ref="AA391:AA454" si="53">(Y391-X391)/(Z391-X391)</f>
        <v>1.6999915044804356E-2</v>
      </c>
      <c r="AB391" s="26">
        <v>28281172</v>
      </c>
      <c r="AC391" s="14">
        <v>28366015</v>
      </c>
      <c r="AD391" s="14">
        <v>37348919</v>
      </c>
      <c r="AE391" s="15">
        <f t="shared" ref="AE391:AE454" si="54">(AC391-D391)/(AD391-D391)</f>
        <v>0.27775164248332268</v>
      </c>
      <c r="AF391" s="27">
        <f t="shared" ref="AF391:AF454" si="55">(AC391-AB391)/(AD391-AB391)</f>
        <v>9.3565689470603893E-3</v>
      </c>
      <c r="AG391" s="77">
        <v>28366015</v>
      </c>
      <c r="AH391" s="78">
        <v>28735939</v>
      </c>
      <c r="AI391" s="79">
        <v>36948960</v>
      </c>
      <c r="AJ391" s="80">
        <v>28737956</v>
      </c>
      <c r="AK391" s="81">
        <v>28844286</v>
      </c>
      <c r="AL391" s="82">
        <v>37305689</v>
      </c>
      <c r="AM391" s="77">
        <v>28844286</v>
      </c>
      <c r="AN391" s="78">
        <v>28958048</v>
      </c>
      <c r="AO391" s="79">
        <v>38324853</v>
      </c>
      <c r="AP391" s="83">
        <v>28958048</v>
      </c>
      <c r="AQ391" s="115">
        <v>29751498</v>
      </c>
      <c r="AR391" s="84">
        <v>38661991</v>
      </c>
      <c r="AS391" s="85">
        <v>29751499</v>
      </c>
      <c r="AT391" s="85">
        <v>31015518</v>
      </c>
      <c r="AU391" s="87">
        <v>38767645</v>
      </c>
      <c r="AV391" s="83">
        <v>31015396</v>
      </c>
      <c r="AW391" s="115">
        <v>31248011</v>
      </c>
      <c r="AX391" s="84">
        <v>40347040</v>
      </c>
      <c r="AY391" s="131">
        <v>31248011</v>
      </c>
      <c r="AZ391" s="86">
        <v>31248011</v>
      </c>
      <c r="BA391" s="88">
        <v>42241178</v>
      </c>
      <c r="BB391" s="83">
        <v>31248011</v>
      </c>
      <c r="BC391" s="115">
        <v>35042116</v>
      </c>
      <c r="BD391" s="84">
        <v>45701745</v>
      </c>
      <c r="BE391" s="131">
        <v>35078566</v>
      </c>
      <c r="BF391" s="86">
        <v>44973500</v>
      </c>
      <c r="BG391" s="88">
        <v>54868433</v>
      </c>
      <c r="BH391" s="83">
        <v>45076492</v>
      </c>
      <c r="BI391" s="115">
        <v>59910479</v>
      </c>
      <c r="BJ391" s="84">
        <v>59910479</v>
      </c>
      <c r="BK391" s="131">
        <v>60264288</v>
      </c>
      <c r="BL391" s="86">
        <v>62495268</v>
      </c>
      <c r="BM391" s="88">
        <v>62495268</v>
      </c>
      <c r="BN391" s="83">
        <v>62811964</v>
      </c>
      <c r="BO391" s="115">
        <v>67618407</v>
      </c>
      <c r="BP391" s="84">
        <v>67618407</v>
      </c>
    </row>
    <row r="392" spans="1:68" x14ac:dyDescent="0.25">
      <c r="A392" s="7" t="s">
        <v>808</v>
      </c>
      <c r="B392" s="4" t="s">
        <v>791</v>
      </c>
      <c r="C392" s="21" t="s">
        <v>809</v>
      </c>
      <c r="D392" s="62">
        <v>1209936</v>
      </c>
      <c r="E392" s="63">
        <v>1246234</v>
      </c>
      <c r="F392" s="63">
        <v>1361782</v>
      </c>
      <c r="G392" s="27">
        <f t="shared" si="48"/>
        <v>0.23904482172727631</v>
      </c>
      <c r="H392" s="68">
        <v>1209936</v>
      </c>
      <c r="I392" s="69">
        <v>1283621</v>
      </c>
      <c r="J392" s="69">
        <v>878678</v>
      </c>
      <c r="K392" s="45">
        <f t="shared" si="49"/>
        <v>-0.22243991088517107</v>
      </c>
      <c r="L392" s="62">
        <v>0</v>
      </c>
      <c r="M392" s="63">
        <v>1283621</v>
      </c>
      <c r="N392" s="63">
        <v>0</v>
      </c>
      <c r="O392" s="27">
        <f t="shared" si="50"/>
        <v>-1.0608999153674243</v>
      </c>
      <c r="P392" s="68">
        <v>1112556</v>
      </c>
      <c r="Q392" s="69">
        <v>1180309</v>
      </c>
      <c r="R392" s="69">
        <v>152500</v>
      </c>
      <c r="S392" s="45">
        <f t="shared" si="51"/>
        <v>-7.0571924971043351E-2</v>
      </c>
      <c r="T392" s="62">
        <v>0</v>
      </c>
      <c r="U392" s="63">
        <v>0</v>
      </c>
      <c r="V392" s="63">
        <v>0</v>
      </c>
      <c r="W392" s="27" t="e">
        <f t="shared" si="52"/>
        <v>#DIV/0!</v>
      </c>
      <c r="X392" s="74">
        <v>1180309</v>
      </c>
      <c r="Y392" s="69">
        <v>1187390</v>
      </c>
      <c r="Z392" s="69">
        <v>186500</v>
      </c>
      <c r="AA392" s="40">
        <f t="shared" si="53"/>
        <v>-7.1251115657032689E-3</v>
      </c>
      <c r="AB392" s="26">
        <v>1187390</v>
      </c>
      <c r="AC392" s="14">
        <v>1190952</v>
      </c>
      <c r="AD392" s="14">
        <v>215500</v>
      </c>
      <c r="AE392" s="15">
        <f t="shared" si="54"/>
        <v>1.9090217972800663E-2</v>
      </c>
      <c r="AF392" s="27">
        <f t="shared" si="55"/>
        <v>-3.6650238195680583E-3</v>
      </c>
      <c r="AG392" s="77">
        <v>1190952</v>
      </c>
      <c r="AH392" s="78">
        <v>1201075</v>
      </c>
      <c r="AI392" s="79">
        <v>212500</v>
      </c>
      <c r="AJ392" s="80">
        <v>1201075</v>
      </c>
      <c r="AK392" s="81">
        <v>1205518</v>
      </c>
      <c r="AL392" s="82">
        <v>205000</v>
      </c>
      <c r="AM392" s="77">
        <v>1205518</v>
      </c>
      <c r="AN392" s="78">
        <v>1238341</v>
      </c>
      <c r="AO392" s="79">
        <v>207500</v>
      </c>
      <c r="AP392" s="83">
        <v>1238341</v>
      </c>
      <c r="AQ392" s="115">
        <v>1279825</v>
      </c>
      <c r="AR392" s="84">
        <v>216000</v>
      </c>
      <c r="AS392" s="85">
        <v>1279825</v>
      </c>
      <c r="AT392" s="85">
        <v>1360299</v>
      </c>
      <c r="AU392" s="87">
        <v>212500</v>
      </c>
      <c r="AV392" s="83">
        <v>1360300</v>
      </c>
      <c r="AW392" s="115">
        <v>1390120</v>
      </c>
      <c r="AX392" s="84">
        <v>209500</v>
      </c>
      <c r="AY392" s="131">
        <v>1390120</v>
      </c>
      <c r="AZ392" s="86">
        <v>1390120</v>
      </c>
      <c r="BA392" s="88">
        <v>217000</v>
      </c>
      <c r="BB392" s="83">
        <v>1390120</v>
      </c>
      <c r="BC392" s="115">
        <v>1417922</v>
      </c>
      <c r="BD392" s="84">
        <v>210000</v>
      </c>
      <c r="BE392" s="131">
        <v>1417922</v>
      </c>
      <c r="BF392" s="86">
        <v>1460459</v>
      </c>
      <c r="BG392" s="88">
        <v>206500</v>
      </c>
      <c r="BH392" s="83">
        <v>1460459</v>
      </c>
      <c r="BI392" s="115">
        <v>1504272</v>
      </c>
      <c r="BJ392" s="84">
        <v>207500</v>
      </c>
      <c r="BK392" s="131">
        <v>1504272</v>
      </c>
      <c r="BL392" s="86">
        <v>1504272</v>
      </c>
      <c r="BM392" s="88">
        <v>219500</v>
      </c>
      <c r="BN392" s="83">
        <v>1504272</v>
      </c>
      <c r="BO392" s="115">
        <v>1534357</v>
      </c>
      <c r="BP392" s="84">
        <v>218500</v>
      </c>
    </row>
    <row r="393" spans="1:68" x14ac:dyDescent="0.25">
      <c r="A393" s="7" t="s">
        <v>810</v>
      </c>
      <c r="B393" s="4" t="s">
        <v>791</v>
      </c>
      <c r="C393" s="21" t="s">
        <v>811</v>
      </c>
      <c r="D393" s="62">
        <v>19642486</v>
      </c>
      <c r="E393" s="63">
        <v>22310774</v>
      </c>
      <c r="F393" s="63">
        <v>32983926</v>
      </c>
      <c r="G393" s="27">
        <f t="shared" si="48"/>
        <v>0.2</v>
      </c>
      <c r="H393" s="68">
        <v>19632476</v>
      </c>
      <c r="I393" s="69">
        <v>24263937</v>
      </c>
      <c r="J393" s="69">
        <v>31983041</v>
      </c>
      <c r="K393" s="45">
        <f t="shared" si="49"/>
        <v>0.37530410909395889</v>
      </c>
      <c r="L393" s="62">
        <v>19632476</v>
      </c>
      <c r="M393" s="63">
        <v>24263923</v>
      </c>
      <c r="N393" s="63">
        <v>33615857</v>
      </c>
      <c r="O393" s="27">
        <f t="shared" si="50"/>
        <v>0.33121081375098055</v>
      </c>
      <c r="P393" s="68">
        <v>19632476</v>
      </c>
      <c r="Q393" s="69">
        <v>24263923</v>
      </c>
      <c r="R393" s="69">
        <v>33538161</v>
      </c>
      <c r="S393" s="45">
        <f t="shared" si="51"/>
        <v>0.33306140618027807</v>
      </c>
      <c r="T393" s="62">
        <v>24263923</v>
      </c>
      <c r="U393" s="63">
        <v>24263923</v>
      </c>
      <c r="V393" s="63">
        <v>32855308</v>
      </c>
      <c r="W393" s="27">
        <f t="shared" si="52"/>
        <v>0</v>
      </c>
      <c r="X393" s="74">
        <v>24263923</v>
      </c>
      <c r="Y393" s="69">
        <v>24409506</v>
      </c>
      <c r="Z393" s="69">
        <v>32817997</v>
      </c>
      <c r="AA393" s="40">
        <f t="shared" si="53"/>
        <v>1.701914199012073E-2</v>
      </c>
      <c r="AB393" s="26">
        <v>24409506</v>
      </c>
      <c r="AC393" s="14">
        <v>24482734</v>
      </c>
      <c r="AD393" s="14">
        <v>33593304</v>
      </c>
      <c r="AE393" s="15">
        <f t="shared" si="54"/>
        <v>0.34695083829493006</v>
      </c>
      <c r="AF393" s="27">
        <f t="shared" si="55"/>
        <v>7.9736074334387577E-3</v>
      </c>
      <c r="AG393" s="77">
        <v>24482734</v>
      </c>
      <c r="AH393" s="78">
        <v>24867039</v>
      </c>
      <c r="AI393" s="79">
        <v>33399345</v>
      </c>
      <c r="AJ393" s="80">
        <v>24867304</v>
      </c>
      <c r="AK393" s="81">
        <v>24959313</v>
      </c>
      <c r="AL393" s="82">
        <v>30450588</v>
      </c>
      <c r="AM393" s="77">
        <v>24959313</v>
      </c>
      <c r="AN393" s="78">
        <v>25162822</v>
      </c>
      <c r="AO393" s="79">
        <v>32147988</v>
      </c>
      <c r="AP393" s="83">
        <v>25162879</v>
      </c>
      <c r="AQ393" s="115">
        <v>25852341</v>
      </c>
      <c r="AR393" s="84">
        <v>32288284</v>
      </c>
      <c r="AS393" s="85">
        <v>25852342</v>
      </c>
      <c r="AT393" s="85">
        <v>26353343</v>
      </c>
      <c r="AU393" s="87">
        <v>33392508</v>
      </c>
      <c r="AV393" s="83">
        <v>26353703</v>
      </c>
      <c r="AW393" s="115">
        <v>26603154</v>
      </c>
      <c r="AX393" s="84">
        <v>34268072</v>
      </c>
      <c r="AY393" s="131">
        <v>26602529</v>
      </c>
      <c r="AZ393" s="86">
        <v>26602529</v>
      </c>
      <c r="BA393" s="88">
        <v>35633595</v>
      </c>
      <c r="BB393" s="83">
        <v>26602529</v>
      </c>
      <c r="BC393" s="115">
        <v>29099383</v>
      </c>
      <c r="BD393" s="84">
        <v>36114355</v>
      </c>
      <c r="BE393" s="131">
        <v>29072776</v>
      </c>
      <c r="BF393" s="86">
        <v>32666367</v>
      </c>
      <c r="BG393" s="88">
        <v>36259958</v>
      </c>
      <c r="BH393" s="83">
        <v>32854668</v>
      </c>
      <c r="BI393" s="115">
        <v>40180171</v>
      </c>
      <c r="BJ393" s="84">
        <v>40180171</v>
      </c>
      <c r="BK393" s="131">
        <v>40180221</v>
      </c>
      <c r="BL393" s="86">
        <v>41684836</v>
      </c>
      <c r="BM393" s="88">
        <v>41684836</v>
      </c>
      <c r="BN393" s="83">
        <v>41874502</v>
      </c>
      <c r="BO393" s="115">
        <v>43547960</v>
      </c>
      <c r="BP393" s="84">
        <v>43547960</v>
      </c>
    </row>
    <row r="394" spans="1:68" x14ac:dyDescent="0.25">
      <c r="A394" s="7" t="s">
        <v>812</v>
      </c>
      <c r="B394" s="4" t="s">
        <v>791</v>
      </c>
      <c r="C394" s="21" t="s">
        <v>813</v>
      </c>
      <c r="D394" s="62">
        <v>76705390</v>
      </c>
      <c r="E394" s="63">
        <v>87094761</v>
      </c>
      <c r="F394" s="63">
        <v>128652247</v>
      </c>
      <c r="G394" s="27">
        <f t="shared" si="48"/>
        <v>0.19999999229982288</v>
      </c>
      <c r="H394" s="68">
        <v>76696434</v>
      </c>
      <c r="I394" s="69">
        <v>93804523</v>
      </c>
      <c r="J394" s="69">
        <v>122318006</v>
      </c>
      <c r="K394" s="45">
        <f t="shared" si="49"/>
        <v>0.37507361998268196</v>
      </c>
      <c r="L394" s="62">
        <v>76696434</v>
      </c>
      <c r="M394" s="63">
        <v>93948753</v>
      </c>
      <c r="N394" s="63">
        <v>128356337</v>
      </c>
      <c r="O394" s="27">
        <f t="shared" si="50"/>
        <v>0.33395957015250299</v>
      </c>
      <c r="P394" s="68">
        <v>76696434</v>
      </c>
      <c r="Q394" s="69">
        <v>93948753</v>
      </c>
      <c r="R394" s="69">
        <v>127374988</v>
      </c>
      <c r="S394" s="45">
        <f t="shared" si="51"/>
        <v>0.34042642574213938</v>
      </c>
      <c r="T394" s="62">
        <v>93948753</v>
      </c>
      <c r="U394" s="63">
        <v>93948753</v>
      </c>
      <c r="V394" s="63">
        <v>132069832</v>
      </c>
      <c r="W394" s="27">
        <f t="shared" si="52"/>
        <v>0</v>
      </c>
      <c r="X394" s="74">
        <v>93948753</v>
      </c>
      <c r="Y394" s="69">
        <v>94606338</v>
      </c>
      <c r="Z394" s="69">
        <v>132630242</v>
      </c>
      <c r="AA394" s="40">
        <f t="shared" si="53"/>
        <v>1.6999991908274264E-2</v>
      </c>
      <c r="AB394" s="26">
        <v>94596149</v>
      </c>
      <c r="AC394" s="14">
        <v>94879937</v>
      </c>
      <c r="AD394" s="14">
        <v>142035380</v>
      </c>
      <c r="AE394" s="15">
        <f t="shared" si="54"/>
        <v>0.2781960780952209</v>
      </c>
      <c r="AF394" s="27">
        <f t="shared" si="55"/>
        <v>5.982137442320682E-3</v>
      </c>
      <c r="AG394" s="77">
        <v>94879937</v>
      </c>
      <c r="AH394" s="78">
        <v>96490549</v>
      </c>
      <c r="AI394" s="79">
        <v>132249135</v>
      </c>
      <c r="AJ394" s="80">
        <v>96485273</v>
      </c>
      <c r="AK394" s="81">
        <v>98406867</v>
      </c>
      <c r="AL394" s="82">
        <v>136931369</v>
      </c>
      <c r="AM394" s="77">
        <v>98395120</v>
      </c>
      <c r="AN394" s="78">
        <v>104589870</v>
      </c>
      <c r="AO394" s="79">
        <v>140357980</v>
      </c>
      <c r="AP394" s="83">
        <v>104589758</v>
      </c>
      <c r="AQ394" s="115">
        <v>109247510</v>
      </c>
      <c r="AR394" s="84">
        <v>145008753</v>
      </c>
      <c r="AS394" s="85">
        <v>109227337</v>
      </c>
      <c r="AT394" s="85">
        <v>112367962</v>
      </c>
      <c r="AU394" s="87">
        <v>153980118</v>
      </c>
      <c r="AV394" s="83">
        <v>112394923</v>
      </c>
      <c r="AW394" s="115">
        <v>118584734</v>
      </c>
      <c r="AX394" s="84">
        <v>156422049</v>
      </c>
      <c r="AY394" s="131">
        <v>118551722</v>
      </c>
      <c r="AZ394" s="86">
        <v>118551722</v>
      </c>
      <c r="BA394" s="88">
        <v>160555373</v>
      </c>
      <c r="BB394" s="83">
        <v>118551722</v>
      </c>
      <c r="BC394" s="115">
        <v>131292157</v>
      </c>
      <c r="BD394" s="84">
        <v>165738521</v>
      </c>
      <c r="BE394" s="131">
        <v>131298522</v>
      </c>
      <c r="BF394" s="86">
        <v>146799215</v>
      </c>
      <c r="BG394" s="88">
        <v>162299908</v>
      </c>
      <c r="BH394" s="83">
        <v>146688285</v>
      </c>
      <c r="BI394" s="115">
        <v>173571817</v>
      </c>
      <c r="BJ394" s="84">
        <v>173571817</v>
      </c>
      <c r="BK394" s="131">
        <v>173469781</v>
      </c>
      <c r="BL394" s="86">
        <v>177071529</v>
      </c>
      <c r="BM394" s="88">
        <v>177071529</v>
      </c>
      <c r="BN394" s="83">
        <v>177363811</v>
      </c>
      <c r="BO394" s="115">
        <v>180911087</v>
      </c>
      <c r="BP394" s="84">
        <v>180234319</v>
      </c>
    </row>
    <row r="395" spans="1:68" x14ac:dyDescent="0.25">
      <c r="A395" s="7" t="s">
        <v>814</v>
      </c>
      <c r="B395" s="4" t="s">
        <v>791</v>
      </c>
      <c r="C395" s="21" t="s">
        <v>815</v>
      </c>
      <c r="D395" s="62">
        <v>19697385</v>
      </c>
      <c r="E395" s="63">
        <v>21848862</v>
      </c>
      <c r="F395" s="63">
        <v>30454773</v>
      </c>
      <c r="G395" s="27">
        <f t="shared" si="48"/>
        <v>0.19999994422437864</v>
      </c>
      <c r="H395" s="68">
        <v>19697385</v>
      </c>
      <c r="I395" s="69">
        <v>24512354</v>
      </c>
      <c r="J395" s="69">
        <v>32537304</v>
      </c>
      <c r="K395" s="45">
        <f t="shared" si="49"/>
        <v>0.37499995132368047</v>
      </c>
      <c r="L395" s="62">
        <v>19697857</v>
      </c>
      <c r="M395" s="63">
        <v>24546511</v>
      </c>
      <c r="N395" s="63">
        <v>34456891</v>
      </c>
      <c r="O395" s="27">
        <f t="shared" si="50"/>
        <v>0.32851058836251024</v>
      </c>
      <c r="P395" s="68">
        <v>19697857</v>
      </c>
      <c r="Q395" s="69">
        <v>24546806</v>
      </c>
      <c r="R395" s="69">
        <v>34199276</v>
      </c>
      <c r="S395" s="45">
        <f t="shared" si="51"/>
        <v>0.33437755298291844</v>
      </c>
      <c r="T395" s="62">
        <v>24546806</v>
      </c>
      <c r="U395" s="63">
        <v>24546806</v>
      </c>
      <c r="V395" s="63">
        <v>35329418</v>
      </c>
      <c r="W395" s="27">
        <f t="shared" si="52"/>
        <v>0</v>
      </c>
      <c r="X395" s="74">
        <v>24546806</v>
      </c>
      <c r="Y395" s="69">
        <v>24731413</v>
      </c>
      <c r="Z395" s="69">
        <v>35406089</v>
      </c>
      <c r="AA395" s="40">
        <f t="shared" si="53"/>
        <v>1.6999925317352903E-2</v>
      </c>
      <c r="AB395" s="26">
        <v>24730440</v>
      </c>
      <c r="AC395" s="14">
        <v>24804631</v>
      </c>
      <c r="AD395" s="14">
        <v>38138329</v>
      </c>
      <c r="AE395" s="15">
        <f t="shared" si="54"/>
        <v>0.27695144022995788</v>
      </c>
      <c r="AF395" s="27">
        <f t="shared" si="55"/>
        <v>5.5333841143822117E-3</v>
      </c>
      <c r="AG395" s="77">
        <v>24804631</v>
      </c>
      <c r="AH395" s="78">
        <v>25332561</v>
      </c>
      <c r="AI395" s="79">
        <v>37053597</v>
      </c>
      <c r="AJ395" s="80">
        <v>25331062</v>
      </c>
      <c r="AK395" s="81">
        <v>25930979</v>
      </c>
      <c r="AL395" s="82">
        <v>37958253</v>
      </c>
      <c r="AM395" s="77">
        <v>25928579</v>
      </c>
      <c r="AN395" s="78">
        <v>28199929</v>
      </c>
      <c r="AO395" s="79">
        <v>38302335</v>
      </c>
      <c r="AP395" s="83">
        <v>28199935</v>
      </c>
      <c r="AQ395" s="115">
        <v>29338051</v>
      </c>
      <c r="AR395" s="84">
        <v>38752707</v>
      </c>
      <c r="AS395" s="85">
        <v>29329202</v>
      </c>
      <c r="AT395" s="85">
        <v>30405097</v>
      </c>
      <c r="AU395" s="87">
        <v>39373806</v>
      </c>
      <c r="AV395" s="83">
        <v>30404605</v>
      </c>
      <c r="AW395" s="115">
        <v>31900947</v>
      </c>
      <c r="AX395" s="84">
        <v>40928952</v>
      </c>
      <c r="AY395" s="131">
        <v>31890049</v>
      </c>
      <c r="AZ395" s="86">
        <v>31890049</v>
      </c>
      <c r="BA395" s="88">
        <v>41658786</v>
      </c>
      <c r="BB395" s="83">
        <v>31890049</v>
      </c>
      <c r="BC395" s="115">
        <v>34650619</v>
      </c>
      <c r="BD395" s="84">
        <v>42009442</v>
      </c>
      <c r="BE395" s="131">
        <v>34689392</v>
      </c>
      <c r="BF395" s="86">
        <v>39022115</v>
      </c>
      <c r="BG395" s="88">
        <v>43354838</v>
      </c>
      <c r="BH395" s="83">
        <v>39133936</v>
      </c>
      <c r="BI395" s="115">
        <v>46868766</v>
      </c>
      <c r="BJ395" s="84">
        <v>46868766</v>
      </c>
      <c r="BK395" s="131">
        <v>46902378</v>
      </c>
      <c r="BL395" s="86">
        <v>46902378</v>
      </c>
      <c r="BM395" s="88">
        <v>46761217</v>
      </c>
      <c r="BN395" s="83">
        <v>46902378</v>
      </c>
      <c r="BO395" s="115">
        <v>48407415</v>
      </c>
      <c r="BP395" s="84">
        <v>48407415</v>
      </c>
    </row>
    <row r="396" spans="1:68" x14ac:dyDescent="0.25">
      <c r="A396" s="7" t="s">
        <v>816</v>
      </c>
      <c r="B396" s="4" t="s">
        <v>791</v>
      </c>
      <c r="C396" s="21" t="s">
        <v>817</v>
      </c>
      <c r="D396" s="62">
        <v>521596</v>
      </c>
      <c r="E396" s="63">
        <v>537243</v>
      </c>
      <c r="F396" s="63">
        <v>587056</v>
      </c>
      <c r="G396" s="27">
        <f t="shared" si="48"/>
        <v>0.23903146959975557</v>
      </c>
      <c r="H396" s="68">
        <v>519500</v>
      </c>
      <c r="I396" s="69">
        <v>551137</v>
      </c>
      <c r="J396" s="69">
        <v>384000</v>
      </c>
      <c r="K396" s="45">
        <f t="shared" si="49"/>
        <v>-0.22992674205645514</v>
      </c>
      <c r="L396" s="62">
        <v>519500</v>
      </c>
      <c r="M396" s="63">
        <v>551137</v>
      </c>
      <c r="N396" s="63">
        <v>389500</v>
      </c>
      <c r="O396" s="27">
        <f t="shared" si="50"/>
        <v>-0.24336153846153846</v>
      </c>
      <c r="P396" s="68">
        <v>519500</v>
      </c>
      <c r="Q396" s="69">
        <v>551137</v>
      </c>
      <c r="R396" s="69">
        <v>383500</v>
      </c>
      <c r="S396" s="45">
        <f t="shared" si="51"/>
        <v>-0.232625</v>
      </c>
      <c r="T396" s="62">
        <v>551137</v>
      </c>
      <c r="U396" s="63">
        <v>551137</v>
      </c>
      <c r="V396" s="63">
        <v>384500</v>
      </c>
      <c r="W396" s="27">
        <f t="shared" si="52"/>
        <v>0</v>
      </c>
      <c r="X396" s="74">
        <v>551137</v>
      </c>
      <c r="Y396" s="69">
        <v>554443</v>
      </c>
      <c r="Z396" s="69">
        <v>383000</v>
      </c>
      <c r="AA396" s="40">
        <f t="shared" si="53"/>
        <v>-1.9662537097723878E-2</v>
      </c>
      <c r="AB396" s="26">
        <v>554443</v>
      </c>
      <c r="AC396" s="14">
        <v>556106</v>
      </c>
      <c r="AD396" s="14">
        <v>353000</v>
      </c>
      <c r="AE396" s="15">
        <f t="shared" si="54"/>
        <v>-0.20469050274027853</v>
      </c>
      <c r="AF396" s="27">
        <f t="shared" si="55"/>
        <v>-8.255437021887085E-3</v>
      </c>
      <c r="AG396" s="77">
        <v>556106</v>
      </c>
      <c r="AH396" s="78">
        <v>560832</v>
      </c>
      <c r="AI396" s="79">
        <v>327500</v>
      </c>
      <c r="AJ396" s="80">
        <v>560832</v>
      </c>
      <c r="AK396" s="81">
        <v>562907</v>
      </c>
      <c r="AL396" s="82">
        <v>307000</v>
      </c>
      <c r="AM396" s="77">
        <v>562907</v>
      </c>
      <c r="AN396" s="78">
        <v>564497</v>
      </c>
      <c r="AO396" s="79">
        <v>247000</v>
      </c>
      <c r="AP396" s="83">
        <v>564497</v>
      </c>
      <c r="AQ396" s="115">
        <v>579964</v>
      </c>
      <c r="AR396" s="84">
        <v>177000</v>
      </c>
      <c r="AS396" s="85">
        <v>579964</v>
      </c>
      <c r="AT396" s="85">
        <v>598785</v>
      </c>
      <c r="AU396" s="87">
        <v>158000</v>
      </c>
      <c r="AV396" s="83">
        <v>598785</v>
      </c>
      <c r="AW396" s="115">
        <v>603275</v>
      </c>
      <c r="AX396" s="84">
        <v>153500</v>
      </c>
      <c r="AY396" s="131">
        <v>603276</v>
      </c>
      <c r="AZ396" s="86">
        <v>603276</v>
      </c>
      <c r="BA396" s="88">
        <v>156500</v>
      </c>
      <c r="BB396" s="83">
        <v>603276</v>
      </c>
      <c r="BC396" s="115">
        <v>621374</v>
      </c>
      <c r="BD396" s="84">
        <v>155500</v>
      </c>
      <c r="BE396" s="131">
        <v>621374</v>
      </c>
      <c r="BF396" s="86">
        <v>640015</v>
      </c>
      <c r="BG396" s="88">
        <v>148500</v>
      </c>
      <c r="BH396" s="83">
        <v>640015</v>
      </c>
      <c r="BI396" s="115">
        <v>659215</v>
      </c>
      <c r="BJ396" s="84">
        <v>137000</v>
      </c>
      <c r="BK396" s="131">
        <v>659215</v>
      </c>
      <c r="BL396" s="86">
        <v>659215</v>
      </c>
      <c r="BM396" s="88">
        <v>126000</v>
      </c>
      <c r="BN396" s="83">
        <v>659215</v>
      </c>
      <c r="BO396" s="115">
        <v>672399</v>
      </c>
      <c r="BP396" s="84">
        <v>119500</v>
      </c>
    </row>
    <row r="397" spans="1:68" x14ac:dyDescent="0.25">
      <c r="A397" s="7" t="s">
        <v>818</v>
      </c>
      <c r="B397" s="4" t="s">
        <v>791</v>
      </c>
      <c r="C397" s="21" t="s">
        <v>819</v>
      </c>
      <c r="D397" s="62">
        <v>13127708</v>
      </c>
      <c r="E397" s="63">
        <v>14128543</v>
      </c>
      <c r="F397" s="63">
        <v>18131883</v>
      </c>
      <c r="G397" s="27">
        <f t="shared" si="48"/>
        <v>0.2</v>
      </c>
      <c r="H397" s="68">
        <v>13127708</v>
      </c>
      <c r="I397" s="69">
        <v>14955264</v>
      </c>
      <c r="J397" s="69">
        <v>18001193</v>
      </c>
      <c r="K397" s="45">
        <f t="shared" si="49"/>
        <v>0.37499982045702407</v>
      </c>
      <c r="L397" s="62">
        <v>12962823</v>
      </c>
      <c r="M397" s="63">
        <v>14954342</v>
      </c>
      <c r="N397" s="63">
        <v>18856843</v>
      </c>
      <c r="O397" s="27">
        <f t="shared" si="50"/>
        <v>0.3476125104400577</v>
      </c>
      <c r="P397" s="68">
        <v>12962823</v>
      </c>
      <c r="Q397" s="69">
        <v>14818164</v>
      </c>
      <c r="R397" s="69">
        <v>18804628</v>
      </c>
      <c r="S397" s="45">
        <f t="shared" si="51"/>
        <v>0.31759721524426099</v>
      </c>
      <c r="T397" s="62">
        <v>14818164</v>
      </c>
      <c r="U397" s="63">
        <v>14818164</v>
      </c>
      <c r="V397" s="63">
        <v>19330618</v>
      </c>
      <c r="W397" s="27">
        <f t="shared" si="52"/>
        <v>0</v>
      </c>
      <c r="X397" s="74">
        <v>14818164</v>
      </c>
      <c r="Y397" s="69">
        <v>14907072</v>
      </c>
      <c r="Z397" s="69">
        <v>19325764</v>
      </c>
      <c r="AA397" s="40">
        <f t="shared" si="53"/>
        <v>1.9724021652320525E-2</v>
      </c>
      <c r="AB397" s="26">
        <v>14907072</v>
      </c>
      <c r="AC397" s="14">
        <v>14951793</v>
      </c>
      <c r="AD397" s="14">
        <v>17951875</v>
      </c>
      <c r="AE397" s="15">
        <f t="shared" si="54"/>
        <v>0.37811398320165945</v>
      </c>
      <c r="AF397" s="27">
        <f t="shared" si="55"/>
        <v>1.4687649742856928E-2</v>
      </c>
      <c r="AG397" s="77">
        <v>14951793</v>
      </c>
      <c r="AH397" s="78">
        <v>15078883</v>
      </c>
      <c r="AI397" s="79">
        <v>16913241</v>
      </c>
      <c r="AJ397" s="80">
        <v>15078883</v>
      </c>
      <c r="AK397" s="81">
        <v>15134674</v>
      </c>
      <c r="AL397" s="82">
        <v>16546093</v>
      </c>
      <c r="AM397" s="77">
        <v>15134674</v>
      </c>
      <c r="AN397" s="78">
        <v>15134961</v>
      </c>
      <c r="AO397" s="79">
        <v>15673302</v>
      </c>
      <c r="AP397" s="83">
        <v>15134961</v>
      </c>
      <c r="AQ397" s="115">
        <v>15549658</v>
      </c>
      <c r="AR397" s="84">
        <v>15769979</v>
      </c>
      <c r="AS397" s="85">
        <v>15549659</v>
      </c>
      <c r="AT397" s="85">
        <v>15845102</v>
      </c>
      <c r="AU397" s="87">
        <v>16359516</v>
      </c>
      <c r="AV397" s="83">
        <v>15845103</v>
      </c>
      <c r="AW397" s="115">
        <v>15963941</v>
      </c>
      <c r="AX397" s="84">
        <v>17307189</v>
      </c>
      <c r="AY397" s="131">
        <v>15963941</v>
      </c>
      <c r="AZ397" s="86">
        <v>15963941</v>
      </c>
      <c r="BA397" s="88">
        <v>18633741</v>
      </c>
      <c r="BB397" s="83">
        <v>15963941</v>
      </c>
      <c r="BC397" s="115">
        <v>16842198</v>
      </c>
      <c r="BD397" s="84">
        <v>19309682</v>
      </c>
      <c r="BE397" s="131">
        <v>16788314</v>
      </c>
      <c r="BF397" s="86">
        <v>18977656</v>
      </c>
      <c r="BG397" s="88">
        <v>21166997</v>
      </c>
      <c r="BH397" s="83">
        <v>18984905</v>
      </c>
      <c r="BI397" s="115">
        <v>24471750</v>
      </c>
      <c r="BJ397" s="84">
        <v>24471750</v>
      </c>
      <c r="BK397" s="131">
        <v>24493090</v>
      </c>
      <c r="BL397" s="86">
        <v>25062161</v>
      </c>
      <c r="BM397" s="88">
        <v>25062161</v>
      </c>
      <c r="BN397" s="83">
        <v>25079332</v>
      </c>
      <c r="BO397" s="115">
        <v>25580918</v>
      </c>
      <c r="BP397" s="84">
        <v>25505046</v>
      </c>
    </row>
    <row r="398" spans="1:68" x14ac:dyDescent="0.25">
      <c r="A398" s="7" t="s">
        <v>820</v>
      </c>
      <c r="B398" s="4" t="s">
        <v>791</v>
      </c>
      <c r="C398" s="21" t="s">
        <v>821</v>
      </c>
      <c r="D398" s="62">
        <v>3470416</v>
      </c>
      <c r="E398" s="63">
        <v>3574528</v>
      </c>
      <c r="F398" s="63">
        <v>3905953</v>
      </c>
      <c r="G398" s="27">
        <f t="shared" si="48"/>
        <v>0.23904283677391358</v>
      </c>
      <c r="H398" s="68">
        <v>4047333</v>
      </c>
      <c r="I398" s="69">
        <v>4293814</v>
      </c>
      <c r="J398" s="69">
        <v>2928036</v>
      </c>
      <c r="K398" s="45">
        <f t="shared" si="49"/>
        <v>-0.45444337918064825</v>
      </c>
      <c r="L398" s="62">
        <v>4039065</v>
      </c>
      <c r="M398" s="63">
        <v>4285043</v>
      </c>
      <c r="N398" s="63">
        <v>2846369</v>
      </c>
      <c r="O398" s="27">
        <f t="shared" si="50"/>
        <v>-0.20481713023870823</v>
      </c>
      <c r="P398" s="68">
        <v>4039065</v>
      </c>
      <c r="Q398" s="69">
        <v>4285043</v>
      </c>
      <c r="R398" s="69">
        <v>2835059</v>
      </c>
      <c r="S398" s="45">
        <f t="shared" si="51"/>
        <v>-0.20429964634727735</v>
      </c>
      <c r="T398" s="62">
        <v>4285043</v>
      </c>
      <c r="U398" s="63">
        <v>4285043</v>
      </c>
      <c r="V398" s="63">
        <v>3072492</v>
      </c>
      <c r="W398" s="27">
        <f t="shared" si="52"/>
        <v>0</v>
      </c>
      <c r="X398" s="74">
        <v>4285043</v>
      </c>
      <c r="Y398" s="69">
        <v>4310753</v>
      </c>
      <c r="Z398" s="69">
        <v>3075448</v>
      </c>
      <c r="AA398" s="40">
        <f t="shared" si="53"/>
        <v>-2.1255048177282479E-2</v>
      </c>
      <c r="AB398" s="26">
        <v>4310753</v>
      </c>
      <c r="AC398" s="14">
        <v>4323685</v>
      </c>
      <c r="AD398" s="14">
        <v>2883553</v>
      </c>
      <c r="AE398" s="15">
        <f t="shared" si="54"/>
        <v>-1.4539492181309777</v>
      </c>
      <c r="AF398" s="27">
        <f t="shared" si="55"/>
        <v>-9.0610986547085201E-3</v>
      </c>
      <c r="AG398" s="77">
        <v>4323685</v>
      </c>
      <c r="AH398" s="78">
        <v>4360436</v>
      </c>
      <c r="AI398" s="79">
        <v>3157598</v>
      </c>
      <c r="AJ398" s="80">
        <v>4360436</v>
      </c>
      <c r="AK398" s="81">
        <v>4376569</v>
      </c>
      <c r="AL398" s="82">
        <v>3050457</v>
      </c>
      <c r="AM398" s="77">
        <v>4376569</v>
      </c>
      <c r="AN398" s="78">
        <v>4376569</v>
      </c>
      <c r="AO398" s="79">
        <v>2761642</v>
      </c>
      <c r="AP398" s="83">
        <v>4376569</v>
      </c>
      <c r="AQ398" s="115">
        <v>4496486</v>
      </c>
      <c r="AR398" s="84">
        <v>2762172</v>
      </c>
      <c r="AS398" s="85">
        <v>4496487</v>
      </c>
      <c r="AT398" s="85">
        <v>4581920</v>
      </c>
      <c r="AU398" s="87">
        <v>2887505</v>
      </c>
      <c r="AV398" s="83">
        <v>4581920</v>
      </c>
      <c r="AW398" s="115">
        <v>4616284</v>
      </c>
      <c r="AX398" s="84">
        <v>2992888</v>
      </c>
      <c r="AY398" s="131">
        <v>4616284</v>
      </c>
      <c r="AZ398" s="86">
        <v>4616284</v>
      </c>
      <c r="BA398" s="88">
        <v>2926353</v>
      </c>
      <c r="BB398" s="83">
        <v>4616284</v>
      </c>
      <c r="BC398" s="115">
        <v>4708609</v>
      </c>
      <c r="BD398" s="84">
        <v>2913691</v>
      </c>
      <c r="BE398" s="131">
        <v>4708609</v>
      </c>
      <c r="BF398" s="86">
        <v>4849867</v>
      </c>
      <c r="BG398" s="88">
        <v>2951986</v>
      </c>
      <c r="BH398" s="83">
        <v>4849867</v>
      </c>
      <c r="BI398" s="115">
        <v>4995363</v>
      </c>
      <c r="BJ398" s="84">
        <v>3059408</v>
      </c>
      <c r="BK398" s="131">
        <v>4995363</v>
      </c>
      <c r="BL398" s="86">
        <v>4995363</v>
      </c>
      <c r="BM398" s="88">
        <v>3061058</v>
      </c>
      <c r="BN398" s="83">
        <v>4995363</v>
      </c>
      <c r="BO398" s="115">
        <v>5095270</v>
      </c>
      <c r="BP398" s="84">
        <v>2984341</v>
      </c>
    </row>
    <row r="399" spans="1:68" x14ac:dyDescent="0.25">
      <c r="A399" s="7" t="s">
        <v>822</v>
      </c>
      <c r="B399" s="4" t="s">
        <v>791</v>
      </c>
      <c r="C399" s="21" t="s">
        <v>823</v>
      </c>
      <c r="D399" s="62">
        <v>2603133</v>
      </c>
      <c r="E399" s="63">
        <v>2788472</v>
      </c>
      <c r="F399" s="63">
        <v>3529831</v>
      </c>
      <c r="G399" s="27">
        <f t="shared" si="48"/>
        <v>0.19999935253987816</v>
      </c>
      <c r="H399" s="68">
        <v>2603133</v>
      </c>
      <c r="I399" s="69">
        <v>2981577</v>
      </c>
      <c r="J399" s="69">
        <v>3612319</v>
      </c>
      <c r="K399" s="45">
        <f t="shared" si="49"/>
        <v>0.37499925682678914</v>
      </c>
      <c r="L399" s="62">
        <v>2603133</v>
      </c>
      <c r="M399" s="63">
        <v>2980869</v>
      </c>
      <c r="N399" s="63">
        <v>4019818</v>
      </c>
      <c r="O399" s="27">
        <f t="shared" si="50"/>
        <v>0.26663372591648815</v>
      </c>
      <c r="P399" s="68">
        <v>2603133</v>
      </c>
      <c r="Q399" s="69">
        <v>2980869</v>
      </c>
      <c r="R399" s="69">
        <v>3982928</v>
      </c>
      <c r="S399" s="45">
        <f t="shared" si="51"/>
        <v>0.27376240673433372</v>
      </c>
      <c r="T399" s="62">
        <v>2980869</v>
      </c>
      <c r="U399" s="63">
        <v>2980869</v>
      </c>
      <c r="V399" s="63">
        <v>4038187</v>
      </c>
      <c r="W399" s="27">
        <f t="shared" si="52"/>
        <v>0</v>
      </c>
      <c r="X399" s="74">
        <v>2980869</v>
      </c>
      <c r="Y399" s="69">
        <v>2999413</v>
      </c>
      <c r="Z399" s="69">
        <v>4071730</v>
      </c>
      <c r="AA399" s="40">
        <f t="shared" si="53"/>
        <v>1.6999416057591206E-2</v>
      </c>
      <c r="AB399" s="26">
        <v>2999353</v>
      </c>
      <c r="AC399" s="14">
        <v>3008351</v>
      </c>
      <c r="AD399" s="14">
        <v>4091568</v>
      </c>
      <c r="AE399" s="15">
        <f t="shared" si="54"/>
        <v>0.27224433717293667</v>
      </c>
      <c r="AF399" s="27">
        <f t="shared" si="55"/>
        <v>8.2383047293802039E-3</v>
      </c>
      <c r="AG399" s="77">
        <v>3008351</v>
      </c>
      <c r="AH399" s="78">
        <v>3063992</v>
      </c>
      <c r="AI399" s="79">
        <v>4299334</v>
      </c>
      <c r="AJ399" s="80">
        <v>3062853</v>
      </c>
      <c r="AK399" s="81">
        <v>3075748</v>
      </c>
      <c r="AL399" s="82">
        <v>4352376</v>
      </c>
      <c r="AM399" s="77">
        <v>3075739</v>
      </c>
      <c r="AN399" s="78">
        <v>3096432</v>
      </c>
      <c r="AO399" s="79">
        <v>4454939</v>
      </c>
      <c r="AP399" s="83">
        <v>3096306</v>
      </c>
      <c r="AQ399" s="115">
        <v>3181144</v>
      </c>
      <c r="AR399" s="84">
        <v>4346025</v>
      </c>
      <c r="AS399" s="85">
        <v>3181145</v>
      </c>
      <c r="AT399" s="85">
        <v>3323234</v>
      </c>
      <c r="AU399" s="87">
        <v>4494609</v>
      </c>
      <c r="AV399" s="83">
        <v>3323112</v>
      </c>
      <c r="AW399" s="115">
        <v>3350606</v>
      </c>
      <c r="AX399" s="84">
        <v>4723688</v>
      </c>
      <c r="AY399" s="131">
        <v>3350958</v>
      </c>
      <c r="AZ399" s="86">
        <v>3350958</v>
      </c>
      <c r="BA399" s="88">
        <v>5358697</v>
      </c>
      <c r="BB399" s="83">
        <v>3350958</v>
      </c>
      <c r="BC399" s="115">
        <v>3846915</v>
      </c>
      <c r="BD399" s="84">
        <v>5240318</v>
      </c>
      <c r="BE399" s="131">
        <v>3858313</v>
      </c>
      <c r="BF399" s="86">
        <v>4546520</v>
      </c>
      <c r="BG399" s="88">
        <v>5234726</v>
      </c>
      <c r="BH399" s="83">
        <v>4541204</v>
      </c>
      <c r="BI399" s="115">
        <v>5365513</v>
      </c>
      <c r="BJ399" s="84">
        <v>5365513</v>
      </c>
      <c r="BK399" s="131">
        <v>5382365</v>
      </c>
      <c r="BL399" s="86">
        <v>5421322</v>
      </c>
      <c r="BM399" s="88">
        <v>5421322</v>
      </c>
      <c r="BN399" s="83">
        <v>5421329</v>
      </c>
      <c r="BO399" s="115">
        <v>5529755</v>
      </c>
      <c r="BP399" s="84">
        <v>5437215</v>
      </c>
    </row>
    <row r="400" spans="1:68" x14ac:dyDescent="0.25">
      <c r="A400" s="7" t="s">
        <v>824</v>
      </c>
      <c r="B400" s="4" t="s">
        <v>826</v>
      </c>
      <c r="C400" s="21" t="s">
        <v>825</v>
      </c>
      <c r="D400" s="62">
        <v>14027256</v>
      </c>
      <c r="E400" s="63">
        <v>16310865</v>
      </c>
      <c r="F400" s="63">
        <v>25445302</v>
      </c>
      <c r="G400" s="27">
        <f t="shared" si="48"/>
        <v>0.19999998248386808</v>
      </c>
      <c r="H400" s="68">
        <v>14027256</v>
      </c>
      <c r="I400" s="69">
        <v>18032613</v>
      </c>
      <c r="J400" s="69">
        <v>24708208</v>
      </c>
      <c r="K400" s="45">
        <f t="shared" si="49"/>
        <v>0.375</v>
      </c>
      <c r="L400" s="62">
        <v>14027256</v>
      </c>
      <c r="M400" s="63">
        <v>18036897</v>
      </c>
      <c r="N400" s="63">
        <v>24739381</v>
      </c>
      <c r="O400" s="27">
        <f t="shared" si="50"/>
        <v>0.374308645576858</v>
      </c>
      <c r="P400" s="68">
        <v>14027256</v>
      </c>
      <c r="Q400" s="69">
        <v>18036897</v>
      </c>
      <c r="R400" s="69">
        <v>24807003</v>
      </c>
      <c r="S400" s="45">
        <f t="shared" si="51"/>
        <v>0.37196058497476797</v>
      </c>
      <c r="T400" s="62">
        <v>18036897</v>
      </c>
      <c r="U400" s="63">
        <v>18036897</v>
      </c>
      <c r="V400" s="63">
        <v>25579172</v>
      </c>
      <c r="W400" s="27">
        <f t="shared" si="52"/>
        <v>0</v>
      </c>
      <c r="X400" s="74">
        <v>18036897</v>
      </c>
      <c r="Y400" s="69">
        <v>18165250</v>
      </c>
      <c r="Z400" s="69">
        <v>25587115</v>
      </c>
      <c r="AA400" s="40">
        <f t="shared" si="53"/>
        <v>1.699990649276617E-2</v>
      </c>
      <c r="AB400" s="26">
        <v>18165505</v>
      </c>
      <c r="AC400" s="14">
        <v>18220001</v>
      </c>
      <c r="AD400" s="14">
        <v>23789294</v>
      </c>
      <c r="AE400" s="15">
        <f t="shared" si="54"/>
        <v>0.4294948452362099</v>
      </c>
      <c r="AF400" s="27">
        <f t="shared" si="55"/>
        <v>9.6902639839439204E-3</v>
      </c>
      <c r="AG400" s="77">
        <v>18220001</v>
      </c>
      <c r="AH400" s="78">
        <v>18444206</v>
      </c>
      <c r="AI400" s="79">
        <v>23421975</v>
      </c>
      <c r="AJ400" s="80">
        <v>18447316</v>
      </c>
      <c r="AK400" s="81">
        <v>18590380</v>
      </c>
      <c r="AL400" s="82">
        <v>22023924</v>
      </c>
      <c r="AM400" s="77">
        <v>18604616</v>
      </c>
      <c r="AN400" s="78">
        <v>19572227</v>
      </c>
      <c r="AO400" s="79">
        <v>22377663</v>
      </c>
      <c r="AP400" s="83">
        <v>19586268</v>
      </c>
      <c r="AQ400" s="115">
        <v>20242407</v>
      </c>
      <c r="AR400" s="84">
        <v>22634821</v>
      </c>
      <c r="AS400" s="85">
        <v>20242408</v>
      </c>
      <c r="AT400" s="85">
        <v>20949209</v>
      </c>
      <c r="AU400" s="87">
        <v>23876532</v>
      </c>
      <c r="AV400" s="83">
        <v>20948989</v>
      </c>
      <c r="AW400" s="115">
        <v>21399648</v>
      </c>
      <c r="AX400" s="84">
        <v>23312577</v>
      </c>
      <c r="AY400" s="131">
        <v>21399648</v>
      </c>
      <c r="AZ400" s="86">
        <v>21399648</v>
      </c>
      <c r="BA400" s="88">
        <v>23819497</v>
      </c>
      <c r="BB400" s="83">
        <v>21399648</v>
      </c>
      <c r="BC400" s="115">
        <v>22239721</v>
      </c>
      <c r="BD400" s="84">
        <v>24479096</v>
      </c>
      <c r="BE400" s="131">
        <v>22307559</v>
      </c>
      <c r="BF400" s="86">
        <v>22976785</v>
      </c>
      <c r="BG400" s="88">
        <v>23018080</v>
      </c>
      <c r="BH400" s="83">
        <v>22976785</v>
      </c>
      <c r="BI400" s="115">
        <v>26124636</v>
      </c>
      <c r="BJ400" s="84">
        <v>26124636</v>
      </c>
      <c r="BK400" s="131">
        <v>26052376</v>
      </c>
      <c r="BL400" s="86">
        <v>26637957</v>
      </c>
      <c r="BM400" s="88">
        <v>26637957</v>
      </c>
      <c r="BN400" s="83">
        <v>26622628</v>
      </c>
      <c r="BO400" s="115">
        <v>27805737</v>
      </c>
      <c r="BP400" s="84">
        <v>27805737</v>
      </c>
    </row>
    <row r="401" spans="1:68" x14ac:dyDescent="0.25">
      <c r="A401" s="7" t="s">
        <v>827</v>
      </c>
      <c r="B401" s="4" t="s">
        <v>826</v>
      </c>
      <c r="C401" s="21" t="s">
        <v>828</v>
      </c>
      <c r="D401" s="62">
        <v>5935571</v>
      </c>
      <c r="E401" s="63">
        <v>6600162</v>
      </c>
      <c r="F401" s="63">
        <v>9258526</v>
      </c>
      <c r="G401" s="27">
        <f t="shared" si="48"/>
        <v>0.2</v>
      </c>
      <c r="H401" s="68">
        <v>5935571</v>
      </c>
      <c r="I401" s="69">
        <v>7147491</v>
      </c>
      <c r="J401" s="69">
        <v>9167359</v>
      </c>
      <c r="K401" s="45">
        <f t="shared" si="49"/>
        <v>0.37499984528688146</v>
      </c>
      <c r="L401" s="62">
        <v>5935571</v>
      </c>
      <c r="M401" s="63">
        <v>7132628</v>
      </c>
      <c r="N401" s="63">
        <v>8744790</v>
      </c>
      <c r="O401" s="27">
        <f t="shared" si="50"/>
        <v>0.42611736571623643</v>
      </c>
      <c r="P401" s="68">
        <v>5935571</v>
      </c>
      <c r="Q401" s="69">
        <v>7132628</v>
      </c>
      <c r="R401" s="69">
        <v>8737151</v>
      </c>
      <c r="S401" s="45">
        <f t="shared" si="51"/>
        <v>0.42727924956631613</v>
      </c>
      <c r="T401" s="62">
        <v>7132628</v>
      </c>
      <c r="U401" s="63">
        <v>7132628</v>
      </c>
      <c r="V401" s="63">
        <v>8864813</v>
      </c>
      <c r="W401" s="27">
        <f t="shared" si="52"/>
        <v>0</v>
      </c>
      <c r="X401" s="74">
        <v>7132628</v>
      </c>
      <c r="Y401" s="69">
        <v>7175423</v>
      </c>
      <c r="Z401" s="69">
        <v>8942410</v>
      </c>
      <c r="AA401" s="40">
        <f t="shared" si="53"/>
        <v>2.3646494439661794E-2</v>
      </c>
      <c r="AB401" s="26">
        <v>7175423</v>
      </c>
      <c r="AC401" s="14">
        <v>7196949</v>
      </c>
      <c r="AD401" s="14">
        <v>8735571</v>
      </c>
      <c r="AE401" s="15">
        <f t="shared" si="54"/>
        <v>0.45049214285714284</v>
      </c>
      <c r="AF401" s="27">
        <f t="shared" si="55"/>
        <v>1.3797408963764976E-2</v>
      </c>
      <c r="AG401" s="77">
        <v>7196949</v>
      </c>
      <c r="AH401" s="78">
        <v>7258123</v>
      </c>
      <c r="AI401" s="79">
        <v>7488010</v>
      </c>
      <c r="AJ401" s="80">
        <v>7258123</v>
      </c>
      <c r="AK401" s="81">
        <v>7284978</v>
      </c>
      <c r="AL401" s="82">
        <v>7348374</v>
      </c>
      <c r="AM401" s="77">
        <v>7284978</v>
      </c>
      <c r="AN401" s="78">
        <v>7362927</v>
      </c>
      <c r="AO401" s="79">
        <v>6929522</v>
      </c>
      <c r="AP401" s="83">
        <v>7362927</v>
      </c>
      <c r="AQ401" s="115">
        <v>7564671</v>
      </c>
      <c r="AR401" s="84">
        <v>7197962</v>
      </c>
      <c r="AS401" s="85">
        <v>7564671</v>
      </c>
      <c r="AT401" s="85">
        <v>7738499</v>
      </c>
      <c r="AU401" s="87">
        <v>7105122</v>
      </c>
      <c r="AV401" s="83">
        <v>7738508</v>
      </c>
      <c r="AW401" s="115">
        <v>7901136</v>
      </c>
      <c r="AX401" s="84">
        <v>7326923</v>
      </c>
      <c r="AY401" s="131">
        <v>7901137</v>
      </c>
      <c r="AZ401" s="86">
        <v>7901137</v>
      </c>
      <c r="BA401" s="88">
        <v>7965988</v>
      </c>
      <c r="BB401" s="83">
        <v>7901137</v>
      </c>
      <c r="BC401" s="115">
        <v>8138171</v>
      </c>
      <c r="BD401" s="84">
        <v>8217901</v>
      </c>
      <c r="BE401" s="131">
        <v>8138171</v>
      </c>
      <c r="BF401" s="86">
        <v>8382316</v>
      </c>
      <c r="BG401" s="88">
        <v>8559526</v>
      </c>
      <c r="BH401" s="83">
        <v>8382316</v>
      </c>
      <c r="BI401" s="115">
        <v>9310768</v>
      </c>
      <c r="BJ401" s="84">
        <v>9310768</v>
      </c>
      <c r="BK401" s="131">
        <v>9283012</v>
      </c>
      <c r="BL401" s="86">
        <v>9283012</v>
      </c>
      <c r="BM401" s="88">
        <v>9203180</v>
      </c>
      <c r="BN401" s="83">
        <v>9283012</v>
      </c>
      <c r="BO401" s="115">
        <v>9468672</v>
      </c>
      <c r="BP401" s="84">
        <v>9015554</v>
      </c>
    </row>
    <row r="402" spans="1:68" x14ac:dyDescent="0.25">
      <c r="A402" s="7" t="s">
        <v>829</v>
      </c>
      <c r="B402" s="4" t="s">
        <v>826</v>
      </c>
      <c r="C402" s="21" t="s">
        <v>830</v>
      </c>
      <c r="D402" s="62">
        <v>7640687</v>
      </c>
      <c r="E402" s="63">
        <v>8557599</v>
      </c>
      <c r="F402" s="63">
        <v>12225250</v>
      </c>
      <c r="G402" s="27">
        <f t="shared" si="48"/>
        <v>0.19999986912602138</v>
      </c>
      <c r="H402" s="68">
        <v>7640687</v>
      </c>
      <c r="I402" s="69">
        <v>9396584</v>
      </c>
      <c r="J402" s="69">
        <v>12323080</v>
      </c>
      <c r="K402" s="45">
        <f t="shared" si="49"/>
        <v>0.37499991991274545</v>
      </c>
      <c r="L402" s="62">
        <v>7640687</v>
      </c>
      <c r="M402" s="63">
        <v>9379625</v>
      </c>
      <c r="N402" s="63">
        <v>13424461</v>
      </c>
      <c r="O402" s="27">
        <f t="shared" si="50"/>
        <v>0.30065801326262054</v>
      </c>
      <c r="P402" s="68">
        <v>7640687</v>
      </c>
      <c r="Q402" s="69">
        <v>9379625</v>
      </c>
      <c r="R402" s="69">
        <v>13420751</v>
      </c>
      <c r="S402" s="45">
        <f t="shared" si="51"/>
        <v>0.30085099403743626</v>
      </c>
      <c r="T402" s="62">
        <v>9379625</v>
      </c>
      <c r="U402" s="63">
        <v>9379625</v>
      </c>
      <c r="V402" s="63">
        <v>12729949</v>
      </c>
      <c r="W402" s="27">
        <f t="shared" si="52"/>
        <v>0</v>
      </c>
      <c r="X402" s="74">
        <v>9379625</v>
      </c>
      <c r="Y402" s="69">
        <v>9441128</v>
      </c>
      <c r="Z402" s="69">
        <v>12997493</v>
      </c>
      <c r="AA402" s="40">
        <f t="shared" si="53"/>
        <v>1.6999791037152268E-2</v>
      </c>
      <c r="AB402" s="26">
        <v>9440517</v>
      </c>
      <c r="AC402" s="14">
        <v>9468838</v>
      </c>
      <c r="AD402" s="14">
        <v>12904191</v>
      </c>
      <c r="AE402" s="15">
        <f t="shared" si="54"/>
        <v>0.34732584985211373</v>
      </c>
      <c r="AF402" s="27">
        <f t="shared" si="55"/>
        <v>8.1765778188132021E-3</v>
      </c>
      <c r="AG402" s="77">
        <v>9468838</v>
      </c>
      <c r="AH402" s="78">
        <v>9596247</v>
      </c>
      <c r="AI402" s="79">
        <v>12424964</v>
      </c>
      <c r="AJ402" s="80">
        <v>9595567</v>
      </c>
      <c r="AK402" s="81">
        <v>9631070</v>
      </c>
      <c r="AL402" s="82">
        <v>11706567</v>
      </c>
      <c r="AM402" s="77">
        <v>9631070</v>
      </c>
      <c r="AN402" s="78">
        <v>9772950</v>
      </c>
      <c r="AO402" s="79">
        <v>10925156</v>
      </c>
      <c r="AP402" s="83">
        <v>9772927</v>
      </c>
      <c r="AQ402" s="115">
        <v>10040705</v>
      </c>
      <c r="AR402" s="84">
        <v>10615151</v>
      </c>
      <c r="AS402" s="85">
        <v>10040705</v>
      </c>
      <c r="AT402" s="85">
        <v>10409155</v>
      </c>
      <c r="AU402" s="87">
        <v>11357581</v>
      </c>
      <c r="AV402" s="83">
        <v>10409156</v>
      </c>
      <c r="AW402" s="115">
        <v>10622375</v>
      </c>
      <c r="AX402" s="84">
        <v>11013088</v>
      </c>
      <c r="AY402" s="131">
        <v>10622376</v>
      </c>
      <c r="AZ402" s="86">
        <v>10622376</v>
      </c>
      <c r="BA402" s="88">
        <v>11130476</v>
      </c>
      <c r="BB402" s="83">
        <v>10622376</v>
      </c>
      <c r="BC402" s="115">
        <v>10941047</v>
      </c>
      <c r="BD402" s="84">
        <v>11235359</v>
      </c>
      <c r="BE402" s="131">
        <v>10941047</v>
      </c>
      <c r="BF402" s="86">
        <v>11641723</v>
      </c>
      <c r="BG402" s="88">
        <v>12342398</v>
      </c>
      <c r="BH402" s="83">
        <v>11631887</v>
      </c>
      <c r="BI402" s="115">
        <v>13477862</v>
      </c>
      <c r="BJ402" s="84">
        <v>13477862</v>
      </c>
      <c r="BK402" s="131">
        <v>13436179</v>
      </c>
      <c r="BL402" s="86">
        <v>13647338</v>
      </c>
      <c r="BM402" s="88">
        <v>13647338</v>
      </c>
      <c r="BN402" s="83">
        <v>13598278</v>
      </c>
      <c r="BO402" s="115">
        <v>14424382</v>
      </c>
      <c r="BP402" s="84">
        <v>14424382</v>
      </c>
    </row>
    <row r="403" spans="1:68" x14ac:dyDescent="0.25">
      <c r="A403" s="7" t="s">
        <v>831</v>
      </c>
      <c r="B403" s="4" t="s">
        <v>826</v>
      </c>
      <c r="C403" s="21" t="s">
        <v>832</v>
      </c>
      <c r="D403" s="62">
        <v>12234055</v>
      </c>
      <c r="E403" s="63">
        <v>13551592</v>
      </c>
      <c r="F403" s="63">
        <v>18821740</v>
      </c>
      <c r="G403" s="27">
        <f t="shared" si="48"/>
        <v>0.2</v>
      </c>
      <c r="H403" s="68">
        <v>12235195</v>
      </c>
      <c r="I403" s="69">
        <v>14970584</v>
      </c>
      <c r="J403" s="69">
        <v>19529568</v>
      </c>
      <c r="K403" s="45">
        <f t="shared" si="49"/>
        <v>0.37494128240193664</v>
      </c>
      <c r="L403" s="62">
        <v>12235195</v>
      </c>
      <c r="M403" s="63">
        <v>14995381</v>
      </c>
      <c r="N403" s="63">
        <v>21302486</v>
      </c>
      <c r="O403" s="27">
        <f t="shared" si="50"/>
        <v>0.30441131755890488</v>
      </c>
      <c r="P403" s="68">
        <v>12235195</v>
      </c>
      <c r="Q403" s="69">
        <v>14995381</v>
      </c>
      <c r="R403" s="69">
        <v>21295957</v>
      </c>
      <c r="S403" s="45">
        <f t="shared" si="51"/>
        <v>0.30463067013569056</v>
      </c>
      <c r="T403" s="62">
        <v>14995381</v>
      </c>
      <c r="U403" s="63">
        <v>14995381</v>
      </c>
      <c r="V403" s="63">
        <v>21471242</v>
      </c>
      <c r="W403" s="27">
        <f t="shared" si="52"/>
        <v>0</v>
      </c>
      <c r="X403" s="74">
        <v>14995381</v>
      </c>
      <c r="Y403" s="69">
        <v>15108382</v>
      </c>
      <c r="Z403" s="69">
        <v>21642524</v>
      </c>
      <c r="AA403" s="40">
        <f t="shared" si="53"/>
        <v>1.6999935160113149E-2</v>
      </c>
      <c r="AB403" s="26">
        <v>15109011</v>
      </c>
      <c r="AC403" s="14">
        <v>15154338</v>
      </c>
      <c r="AD403" s="14">
        <v>21133816</v>
      </c>
      <c r="AE403" s="15">
        <f t="shared" si="54"/>
        <v>0.32813049698750335</v>
      </c>
      <c r="AF403" s="27">
        <f t="shared" si="55"/>
        <v>7.523397022808207E-3</v>
      </c>
      <c r="AG403" s="77">
        <v>15154338</v>
      </c>
      <c r="AH403" s="78">
        <v>15366977</v>
      </c>
      <c r="AI403" s="79">
        <v>20087964</v>
      </c>
      <c r="AJ403" s="80">
        <v>15363761</v>
      </c>
      <c r="AK403" s="81">
        <v>15529815</v>
      </c>
      <c r="AL403" s="82">
        <v>19515114</v>
      </c>
      <c r="AM403" s="77">
        <v>15529815</v>
      </c>
      <c r="AN403" s="78">
        <v>16447401</v>
      </c>
      <c r="AO403" s="79">
        <v>19363270</v>
      </c>
      <c r="AP403" s="83">
        <v>16446235</v>
      </c>
      <c r="AQ403" s="115">
        <v>16997183</v>
      </c>
      <c r="AR403" s="84">
        <v>19399910</v>
      </c>
      <c r="AS403" s="85">
        <v>16997184</v>
      </c>
      <c r="AT403" s="85">
        <v>17639404</v>
      </c>
      <c r="AU403" s="87">
        <v>19905288</v>
      </c>
      <c r="AV403" s="83">
        <v>17638910</v>
      </c>
      <c r="AW403" s="115">
        <v>17999388</v>
      </c>
      <c r="AX403" s="84">
        <v>20190282</v>
      </c>
      <c r="AY403" s="131">
        <v>17999389</v>
      </c>
      <c r="AZ403" s="86">
        <v>17999389</v>
      </c>
      <c r="BA403" s="88">
        <v>20165322</v>
      </c>
      <c r="BB403" s="83">
        <v>17999389</v>
      </c>
      <c r="BC403" s="115">
        <v>18539370</v>
      </c>
      <c r="BD403" s="84">
        <v>19519217</v>
      </c>
      <c r="BE403" s="131">
        <v>18539370</v>
      </c>
      <c r="BF403" s="86">
        <v>19095551</v>
      </c>
      <c r="BG403" s="88">
        <v>18799213</v>
      </c>
      <c r="BH403" s="83">
        <v>19095551</v>
      </c>
      <c r="BI403" s="115">
        <v>19876460</v>
      </c>
      <c r="BJ403" s="84">
        <v>19876460</v>
      </c>
      <c r="BK403" s="131">
        <v>19829059</v>
      </c>
      <c r="BL403" s="86">
        <v>21170936</v>
      </c>
      <c r="BM403" s="88">
        <v>21170936</v>
      </c>
      <c r="BN403" s="83">
        <v>22518342</v>
      </c>
      <c r="BO403" s="115">
        <v>23262688</v>
      </c>
      <c r="BP403" s="84">
        <v>23262688</v>
      </c>
    </row>
    <row r="404" spans="1:68" x14ac:dyDescent="0.25">
      <c r="A404" s="7" t="s">
        <v>833</v>
      </c>
      <c r="B404" s="4" t="s">
        <v>826</v>
      </c>
      <c r="C404" s="21" t="s">
        <v>834</v>
      </c>
      <c r="D404" s="62">
        <v>4725657</v>
      </c>
      <c r="E404" s="63">
        <v>5273200</v>
      </c>
      <c r="F404" s="63">
        <v>7463376</v>
      </c>
      <c r="G404" s="27">
        <f t="shared" si="48"/>
        <v>0.19999970778593421</v>
      </c>
      <c r="H404" s="68">
        <v>4725657</v>
      </c>
      <c r="I404" s="69">
        <v>5703769</v>
      </c>
      <c r="J404" s="69">
        <v>7333958</v>
      </c>
      <c r="K404" s="45">
        <f t="shared" si="49"/>
        <v>0.37499966453258271</v>
      </c>
      <c r="L404" s="62">
        <v>4725657</v>
      </c>
      <c r="M404" s="63">
        <v>5701853</v>
      </c>
      <c r="N404" s="63">
        <v>7746732</v>
      </c>
      <c r="O404" s="27">
        <f t="shared" si="50"/>
        <v>0.32312868763602359</v>
      </c>
      <c r="P404" s="68">
        <v>4725657</v>
      </c>
      <c r="Q404" s="69">
        <v>5701853</v>
      </c>
      <c r="R404" s="69">
        <v>7739224</v>
      </c>
      <c r="S404" s="45">
        <f t="shared" si="51"/>
        <v>0.32393373036006834</v>
      </c>
      <c r="T404" s="62">
        <v>5701853</v>
      </c>
      <c r="U404" s="63">
        <v>5701853</v>
      </c>
      <c r="V404" s="63">
        <v>7226242</v>
      </c>
      <c r="W404" s="27">
        <f t="shared" si="52"/>
        <v>0</v>
      </c>
      <c r="X404" s="74">
        <v>5701853</v>
      </c>
      <c r="Y404" s="69">
        <v>5736064</v>
      </c>
      <c r="Z404" s="69">
        <v>7300122</v>
      </c>
      <c r="AA404" s="40">
        <f t="shared" si="53"/>
        <v>2.1405032569611248E-2</v>
      </c>
      <c r="AB404" s="26">
        <v>5736064</v>
      </c>
      <c r="AC404" s="14">
        <v>5753272</v>
      </c>
      <c r="AD404" s="14">
        <v>7987452</v>
      </c>
      <c r="AE404" s="15">
        <f t="shared" si="54"/>
        <v>0.31504585665254869</v>
      </c>
      <c r="AF404" s="27">
        <f t="shared" si="55"/>
        <v>7.6432849424443944E-3</v>
      </c>
      <c r="AG404" s="77">
        <v>5753272</v>
      </c>
      <c r="AH404" s="78">
        <v>5820061</v>
      </c>
      <c r="AI404" s="79">
        <v>7302901</v>
      </c>
      <c r="AJ404" s="80">
        <v>5819167</v>
      </c>
      <c r="AK404" s="81">
        <v>5840697</v>
      </c>
      <c r="AL404" s="82">
        <v>6750066</v>
      </c>
      <c r="AM404" s="77">
        <v>5840697</v>
      </c>
      <c r="AN404" s="78">
        <v>5908315</v>
      </c>
      <c r="AO404" s="79">
        <v>6309561</v>
      </c>
      <c r="AP404" s="83">
        <v>5908151</v>
      </c>
      <c r="AQ404" s="115">
        <v>6106074</v>
      </c>
      <c r="AR404" s="84">
        <v>6604597</v>
      </c>
      <c r="AS404" s="85">
        <v>6106074</v>
      </c>
      <c r="AT404" s="85">
        <v>6253628</v>
      </c>
      <c r="AU404" s="87">
        <v>7038754</v>
      </c>
      <c r="AV404" s="83">
        <v>6253891</v>
      </c>
      <c r="AW404" s="115">
        <v>6399047</v>
      </c>
      <c r="AX404" s="84">
        <v>7135110</v>
      </c>
      <c r="AY404" s="131">
        <v>6399047</v>
      </c>
      <c r="AZ404" s="86">
        <v>6399047</v>
      </c>
      <c r="BA404" s="88">
        <v>7449263</v>
      </c>
      <c r="BB404" s="83">
        <v>6399047</v>
      </c>
      <c r="BC404" s="115">
        <v>6741173</v>
      </c>
      <c r="BD404" s="84">
        <v>7653177</v>
      </c>
      <c r="BE404" s="131">
        <v>6674631</v>
      </c>
      <c r="BF404" s="86">
        <v>7012033</v>
      </c>
      <c r="BG404" s="88">
        <v>7349435</v>
      </c>
      <c r="BH404" s="83">
        <v>7000653</v>
      </c>
      <c r="BI404" s="115">
        <v>8218785</v>
      </c>
      <c r="BJ404" s="84">
        <v>8218785</v>
      </c>
      <c r="BK404" s="131">
        <v>8943397</v>
      </c>
      <c r="BL404" s="86">
        <v>9057865</v>
      </c>
      <c r="BM404" s="88">
        <v>9057865</v>
      </c>
      <c r="BN404" s="83">
        <v>8987462</v>
      </c>
      <c r="BO404" s="115">
        <v>9412144</v>
      </c>
      <c r="BP404" s="84">
        <v>9412144</v>
      </c>
    </row>
    <row r="405" spans="1:68" x14ac:dyDescent="0.25">
      <c r="A405" s="7" t="s">
        <v>835</v>
      </c>
      <c r="B405" s="4" t="s">
        <v>837</v>
      </c>
      <c r="C405" s="21" t="s">
        <v>836</v>
      </c>
      <c r="D405" s="62">
        <v>12039254</v>
      </c>
      <c r="E405" s="63">
        <v>13403122</v>
      </c>
      <c r="F405" s="63">
        <v>18858597</v>
      </c>
      <c r="G405" s="27">
        <f t="shared" si="48"/>
        <v>0.19999991201498443</v>
      </c>
      <c r="H405" s="68">
        <v>11767659</v>
      </c>
      <c r="I405" s="69">
        <v>14270714</v>
      </c>
      <c r="J405" s="69">
        <v>18442473</v>
      </c>
      <c r="K405" s="45">
        <f t="shared" si="49"/>
        <v>0.39090573038342119</v>
      </c>
      <c r="L405" s="62">
        <v>11767659</v>
      </c>
      <c r="M405" s="63">
        <v>14270257</v>
      </c>
      <c r="N405" s="63">
        <v>18918076</v>
      </c>
      <c r="O405" s="27">
        <f t="shared" si="50"/>
        <v>0.34999329409739321</v>
      </c>
      <c r="P405" s="68">
        <v>11767659</v>
      </c>
      <c r="Q405" s="69">
        <v>14270257</v>
      </c>
      <c r="R405" s="69">
        <v>18942704</v>
      </c>
      <c r="S405" s="45">
        <f t="shared" si="51"/>
        <v>0.34879195879607722</v>
      </c>
      <c r="T405" s="62">
        <v>14270257</v>
      </c>
      <c r="U405" s="63">
        <v>14270257</v>
      </c>
      <c r="V405" s="63">
        <v>18889171</v>
      </c>
      <c r="W405" s="27">
        <f t="shared" si="52"/>
        <v>0</v>
      </c>
      <c r="X405" s="74">
        <v>14270257</v>
      </c>
      <c r="Y405" s="69">
        <v>14355878</v>
      </c>
      <c r="Z405" s="69">
        <v>19272004</v>
      </c>
      <c r="AA405" s="40">
        <f t="shared" si="53"/>
        <v>1.7118218894318325E-2</v>
      </c>
      <c r="AB405" s="26">
        <v>14355878</v>
      </c>
      <c r="AC405" s="14">
        <v>14398945</v>
      </c>
      <c r="AD405" s="14">
        <v>19149678</v>
      </c>
      <c r="AE405" s="15">
        <f t="shared" si="54"/>
        <v>0.33186361319662511</v>
      </c>
      <c r="AF405" s="27">
        <f t="shared" si="55"/>
        <v>8.9838958654929277E-3</v>
      </c>
      <c r="AG405" s="77">
        <v>14398945</v>
      </c>
      <c r="AH405" s="78">
        <v>14553959</v>
      </c>
      <c r="AI405" s="79">
        <v>17995572</v>
      </c>
      <c r="AJ405" s="80">
        <v>14552623</v>
      </c>
      <c r="AK405" s="81">
        <v>14678475</v>
      </c>
      <c r="AL405" s="82">
        <v>17698936</v>
      </c>
      <c r="AM405" s="77">
        <v>14678638</v>
      </c>
      <c r="AN405" s="78">
        <v>15454050</v>
      </c>
      <c r="AO405" s="79">
        <v>17420929</v>
      </c>
      <c r="AP405" s="83">
        <v>15454384</v>
      </c>
      <c r="AQ405" s="115">
        <v>15972105</v>
      </c>
      <c r="AR405" s="84">
        <v>16996539</v>
      </c>
      <c r="AS405" s="85">
        <v>15972106</v>
      </c>
      <c r="AT405" s="85">
        <v>16453685</v>
      </c>
      <c r="AU405" s="87">
        <v>17817263</v>
      </c>
      <c r="AV405" s="83">
        <v>16453410</v>
      </c>
      <c r="AW405" s="115">
        <v>16807097</v>
      </c>
      <c r="AX405" s="84">
        <v>17966664</v>
      </c>
      <c r="AY405" s="131">
        <v>16807098</v>
      </c>
      <c r="AZ405" s="86">
        <v>16807098</v>
      </c>
      <c r="BA405" s="88">
        <v>18606756</v>
      </c>
      <c r="BB405" s="83">
        <v>16807098</v>
      </c>
      <c r="BC405" s="115">
        <v>17311310</v>
      </c>
      <c r="BD405" s="84">
        <v>18224003</v>
      </c>
      <c r="BE405" s="131">
        <v>17311310</v>
      </c>
      <c r="BF405" s="86">
        <v>17830649</v>
      </c>
      <c r="BG405" s="88">
        <v>18050215</v>
      </c>
      <c r="BH405" s="83">
        <v>17830649</v>
      </c>
      <c r="BI405" s="115">
        <v>18365568</v>
      </c>
      <c r="BJ405" s="84">
        <v>18213407</v>
      </c>
      <c r="BK405" s="131">
        <v>18365568</v>
      </c>
      <c r="BL405" s="86">
        <v>18365568</v>
      </c>
      <c r="BM405" s="88">
        <v>17974310</v>
      </c>
      <c r="BN405" s="83">
        <v>18365568</v>
      </c>
      <c r="BO405" s="115">
        <v>18732879</v>
      </c>
      <c r="BP405" s="84">
        <v>17669430</v>
      </c>
    </row>
    <row r="406" spans="1:68" x14ac:dyDescent="0.25">
      <c r="A406" s="7" t="s">
        <v>838</v>
      </c>
      <c r="B406" s="4" t="s">
        <v>837</v>
      </c>
      <c r="C406" s="21" t="s">
        <v>839</v>
      </c>
      <c r="D406" s="62">
        <v>23902008</v>
      </c>
      <c r="E406" s="63">
        <v>26497273</v>
      </c>
      <c r="F406" s="63">
        <v>36878334</v>
      </c>
      <c r="G406" s="27">
        <f t="shared" si="48"/>
        <v>0.19999998458731694</v>
      </c>
      <c r="H406" s="68">
        <v>23902008</v>
      </c>
      <c r="I406" s="69">
        <v>28757961</v>
      </c>
      <c r="J406" s="69">
        <v>36851217</v>
      </c>
      <c r="K406" s="45">
        <f t="shared" si="49"/>
        <v>0.37499997104070215</v>
      </c>
      <c r="L406" s="62">
        <v>23902008</v>
      </c>
      <c r="M406" s="63">
        <v>28757587</v>
      </c>
      <c r="N406" s="63">
        <v>39045167</v>
      </c>
      <c r="O406" s="27">
        <f t="shared" si="50"/>
        <v>0.32064505166986623</v>
      </c>
      <c r="P406" s="68">
        <v>23902008</v>
      </c>
      <c r="Q406" s="69">
        <v>28757587</v>
      </c>
      <c r="R406" s="69">
        <v>38533359</v>
      </c>
      <c r="S406" s="45">
        <f t="shared" si="51"/>
        <v>0.33186128881741678</v>
      </c>
      <c r="T406" s="62">
        <v>28757587</v>
      </c>
      <c r="U406" s="63">
        <v>28757587</v>
      </c>
      <c r="V406" s="63">
        <v>41232041</v>
      </c>
      <c r="W406" s="27">
        <f t="shared" si="52"/>
        <v>0</v>
      </c>
      <c r="X406" s="74">
        <v>28757587</v>
      </c>
      <c r="Y406" s="69">
        <v>28980379</v>
      </c>
      <c r="Z406" s="69">
        <v>41863023</v>
      </c>
      <c r="AA406" s="40">
        <f t="shared" si="53"/>
        <v>1.6999968562663614E-2</v>
      </c>
      <c r="AB406" s="26">
        <v>28980379</v>
      </c>
      <c r="AC406" s="14">
        <v>29067320</v>
      </c>
      <c r="AD406" s="14">
        <v>40381746</v>
      </c>
      <c r="AE406" s="15">
        <f t="shared" si="54"/>
        <v>0.31343410920731873</v>
      </c>
      <c r="AF406" s="27">
        <f t="shared" si="55"/>
        <v>7.6254891189802068E-3</v>
      </c>
      <c r="AG406" s="77">
        <v>29067320</v>
      </c>
      <c r="AH406" s="78">
        <v>29549437</v>
      </c>
      <c r="AI406" s="79">
        <v>40253337</v>
      </c>
      <c r="AJ406" s="80">
        <v>29547443</v>
      </c>
      <c r="AK406" s="81">
        <v>30038875</v>
      </c>
      <c r="AL406" s="82">
        <v>39891216</v>
      </c>
      <c r="AM406" s="77">
        <v>30037998</v>
      </c>
      <c r="AN406" s="78">
        <v>31690394</v>
      </c>
      <c r="AO406" s="79">
        <v>38868885</v>
      </c>
      <c r="AP406" s="83">
        <v>31692491</v>
      </c>
      <c r="AQ406" s="115">
        <v>32934540</v>
      </c>
      <c r="AR406" s="84">
        <v>40571267</v>
      </c>
      <c r="AS406" s="85">
        <v>32944250</v>
      </c>
      <c r="AT406" s="85">
        <v>33897040</v>
      </c>
      <c r="AU406" s="87">
        <v>41353888</v>
      </c>
      <c r="AV406" s="83">
        <v>33894795</v>
      </c>
      <c r="AW406" s="115">
        <v>35312368</v>
      </c>
      <c r="AX406" s="84">
        <v>41967142</v>
      </c>
      <c r="AY406" s="131">
        <v>35318059</v>
      </c>
      <c r="AZ406" s="86">
        <v>35318059</v>
      </c>
      <c r="BA406" s="88">
        <v>41309566</v>
      </c>
      <c r="BB406" s="83">
        <v>35318059</v>
      </c>
      <c r="BC406" s="115">
        <v>36744102</v>
      </c>
      <c r="BD406" s="84">
        <v>40599701</v>
      </c>
      <c r="BE406" s="131">
        <v>36604834</v>
      </c>
      <c r="BF406" s="86">
        <v>38871550</v>
      </c>
      <c r="BG406" s="88">
        <v>41138266</v>
      </c>
      <c r="BH406" s="83">
        <v>38871569</v>
      </c>
      <c r="BI406" s="115">
        <v>43792231</v>
      </c>
      <c r="BJ406" s="84">
        <v>43792231</v>
      </c>
      <c r="BK406" s="131">
        <v>43709606</v>
      </c>
      <c r="BL406" s="86">
        <v>45640003</v>
      </c>
      <c r="BM406" s="88">
        <v>45640003</v>
      </c>
      <c r="BN406" s="83">
        <v>45542651</v>
      </c>
      <c r="BO406" s="115">
        <v>48715628</v>
      </c>
      <c r="BP406" s="84">
        <v>48715628</v>
      </c>
    </row>
    <row r="407" spans="1:68" x14ac:dyDescent="0.25">
      <c r="A407" s="7" t="s">
        <v>840</v>
      </c>
      <c r="B407" s="4" t="s">
        <v>837</v>
      </c>
      <c r="C407" s="21" t="s">
        <v>841</v>
      </c>
      <c r="D407" s="62">
        <v>11088772</v>
      </c>
      <c r="E407" s="63">
        <v>12374152</v>
      </c>
      <c r="F407" s="63">
        <v>17515674</v>
      </c>
      <c r="G407" s="27">
        <f t="shared" si="48"/>
        <v>0.19999993776161515</v>
      </c>
      <c r="H407" s="68">
        <v>10917969</v>
      </c>
      <c r="I407" s="69">
        <v>13378893</v>
      </c>
      <c r="J407" s="69">
        <v>17480433</v>
      </c>
      <c r="K407" s="45">
        <f t="shared" si="49"/>
        <v>0.38502104539023579</v>
      </c>
      <c r="L407" s="62">
        <v>10907220</v>
      </c>
      <c r="M407" s="63">
        <v>13345599</v>
      </c>
      <c r="N407" s="63">
        <v>18173803</v>
      </c>
      <c r="O407" s="27">
        <f t="shared" si="50"/>
        <v>0.33605771576361865</v>
      </c>
      <c r="P407" s="68">
        <v>10907220</v>
      </c>
      <c r="Q407" s="69">
        <v>13298455</v>
      </c>
      <c r="R407" s="69">
        <v>18156015</v>
      </c>
      <c r="S407" s="45">
        <f t="shared" si="51"/>
        <v>0.32988034562985985</v>
      </c>
      <c r="T407" s="62">
        <v>13298455</v>
      </c>
      <c r="U407" s="63">
        <v>13298455</v>
      </c>
      <c r="V407" s="63">
        <v>19509592</v>
      </c>
      <c r="W407" s="27">
        <f t="shared" si="52"/>
        <v>0</v>
      </c>
      <c r="X407" s="74">
        <v>13298455</v>
      </c>
      <c r="Y407" s="69">
        <v>13406742</v>
      </c>
      <c r="Z407" s="69">
        <v>19668302</v>
      </c>
      <c r="AA407" s="40">
        <f t="shared" si="53"/>
        <v>1.6999937361132849E-2</v>
      </c>
      <c r="AB407" s="26">
        <v>13407312</v>
      </c>
      <c r="AC407" s="14">
        <v>13447533</v>
      </c>
      <c r="AD407" s="14">
        <v>20732591</v>
      </c>
      <c r="AE407" s="15">
        <f t="shared" si="54"/>
        <v>0.24458785466628935</v>
      </c>
      <c r="AF407" s="27">
        <f t="shared" si="55"/>
        <v>5.4907123674060743E-3</v>
      </c>
      <c r="AG407" s="77">
        <v>13447533</v>
      </c>
      <c r="AH407" s="78">
        <v>13831397</v>
      </c>
      <c r="AI407" s="79">
        <v>18931305</v>
      </c>
      <c r="AJ407" s="80">
        <v>13832204</v>
      </c>
      <c r="AK407" s="81">
        <v>14011593</v>
      </c>
      <c r="AL407" s="82">
        <v>18316929</v>
      </c>
      <c r="AM407" s="77">
        <v>14011254</v>
      </c>
      <c r="AN407" s="78">
        <v>14915285</v>
      </c>
      <c r="AO407" s="79">
        <v>17593101</v>
      </c>
      <c r="AP407" s="83">
        <v>14909560</v>
      </c>
      <c r="AQ407" s="115">
        <v>15409030</v>
      </c>
      <c r="AR407" s="84">
        <v>17841188</v>
      </c>
      <c r="AS407" s="85">
        <v>15409030</v>
      </c>
      <c r="AT407" s="85">
        <v>15979300</v>
      </c>
      <c r="AU407" s="87">
        <v>18478839</v>
      </c>
      <c r="AV407" s="83">
        <v>15977842</v>
      </c>
      <c r="AW407" s="115">
        <v>16334744</v>
      </c>
      <c r="AX407" s="84">
        <v>18554780</v>
      </c>
      <c r="AY407" s="131">
        <v>16333106</v>
      </c>
      <c r="AZ407" s="86">
        <v>16333106</v>
      </c>
      <c r="BA407" s="88">
        <v>19005885</v>
      </c>
      <c r="BB407" s="83">
        <v>16333106</v>
      </c>
      <c r="BC407" s="115">
        <v>16823099</v>
      </c>
      <c r="BD407" s="84">
        <v>17946556</v>
      </c>
      <c r="BE407" s="131">
        <v>16823099</v>
      </c>
      <c r="BF407" s="86">
        <v>17528169</v>
      </c>
      <c r="BG407" s="88">
        <v>18233238</v>
      </c>
      <c r="BH407" s="83">
        <v>17516223</v>
      </c>
      <c r="BI407" s="115">
        <v>19210038</v>
      </c>
      <c r="BJ407" s="84">
        <v>19210038</v>
      </c>
      <c r="BK407" s="131">
        <v>19195904</v>
      </c>
      <c r="BL407" s="86">
        <v>20832203</v>
      </c>
      <c r="BM407" s="88">
        <v>20832203</v>
      </c>
      <c r="BN407" s="83">
        <v>20665256</v>
      </c>
      <c r="BO407" s="115">
        <v>22347781</v>
      </c>
      <c r="BP407" s="84">
        <v>22347781</v>
      </c>
    </row>
    <row r="408" spans="1:68" x14ac:dyDescent="0.25">
      <c r="A408" s="7" t="s">
        <v>842</v>
      </c>
      <c r="B408" s="4" t="s">
        <v>837</v>
      </c>
      <c r="C408" s="21" t="s">
        <v>843</v>
      </c>
      <c r="D408" s="62">
        <v>24349662</v>
      </c>
      <c r="E408" s="63">
        <v>26975236</v>
      </c>
      <c r="F408" s="63">
        <v>37477533</v>
      </c>
      <c r="G408" s="27">
        <f t="shared" si="48"/>
        <v>0.19999998476523725</v>
      </c>
      <c r="H408" s="68">
        <v>23877800</v>
      </c>
      <c r="I408" s="69">
        <v>29174022</v>
      </c>
      <c r="J408" s="69">
        <v>38001061</v>
      </c>
      <c r="K408" s="45">
        <f t="shared" si="49"/>
        <v>0.38796184918483445</v>
      </c>
      <c r="L408" s="62">
        <v>23877800</v>
      </c>
      <c r="M408" s="63">
        <v>29180986</v>
      </c>
      <c r="N408" s="63">
        <v>40944839</v>
      </c>
      <c r="O408" s="27">
        <f t="shared" si="50"/>
        <v>0.31072677574592755</v>
      </c>
      <c r="P408" s="68">
        <v>23877800</v>
      </c>
      <c r="Q408" s="69">
        <v>29180986</v>
      </c>
      <c r="R408" s="69">
        <v>40847080</v>
      </c>
      <c r="S408" s="45">
        <f t="shared" si="51"/>
        <v>0.31251685398555507</v>
      </c>
      <c r="T408" s="62">
        <v>29180986</v>
      </c>
      <c r="U408" s="63">
        <v>29180986</v>
      </c>
      <c r="V408" s="63">
        <v>37362134</v>
      </c>
      <c r="W408" s="27">
        <f t="shared" si="52"/>
        <v>0</v>
      </c>
      <c r="X408" s="74">
        <v>29180986</v>
      </c>
      <c r="Y408" s="69">
        <v>29356071</v>
      </c>
      <c r="Z408" s="69">
        <v>37739219</v>
      </c>
      <c r="AA408" s="40">
        <f t="shared" si="53"/>
        <v>2.0458078203760052E-2</v>
      </c>
      <c r="AB408" s="26">
        <v>29356071</v>
      </c>
      <c r="AC408" s="14">
        <v>29444139</v>
      </c>
      <c r="AD408" s="14">
        <v>38215721</v>
      </c>
      <c r="AE408" s="15">
        <f t="shared" si="54"/>
        <v>0.36740626878913468</v>
      </c>
      <c r="AF408" s="27">
        <f t="shared" si="55"/>
        <v>9.9403475306586598E-3</v>
      </c>
      <c r="AG408" s="77">
        <v>29444139</v>
      </c>
      <c r="AH408" s="78">
        <v>29694414</v>
      </c>
      <c r="AI408" s="79">
        <v>34387957</v>
      </c>
      <c r="AJ408" s="80">
        <v>29694414</v>
      </c>
      <c r="AK408" s="81">
        <v>29804283</v>
      </c>
      <c r="AL408" s="82">
        <v>33598533</v>
      </c>
      <c r="AM408" s="77">
        <v>29804283</v>
      </c>
      <c r="AN408" s="78">
        <v>30146155</v>
      </c>
      <c r="AO408" s="79">
        <v>31520346</v>
      </c>
      <c r="AP408" s="83">
        <v>30145988</v>
      </c>
      <c r="AQ408" s="115">
        <v>30971988</v>
      </c>
      <c r="AR408" s="84">
        <v>30385976</v>
      </c>
      <c r="AS408" s="85">
        <v>30971988</v>
      </c>
      <c r="AT408" s="85">
        <v>31882350</v>
      </c>
      <c r="AU408" s="87">
        <v>31992281</v>
      </c>
      <c r="AV408" s="83">
        <v>31881740</v>
      </c>
      <c r="AW408" s="115">
        <v>32556041</v>
      </c>
      <c r="AX408" s="84">
        <v>31691959</v>
      </c>
      <c r="AY408" s="131">
        <v>32556041</v>
      </c>
      <c r="AZ408" s="86">
        <v>32556041</v>
      </c>
      <c r="BA408" s="88">
        <v>32867955</v>
      </c>
      <c r="BB408" s="83">
        <v>32556041</v>
      </c>
      <c r="BC408" s="115">
        <v>33532722</v>
      </c>
      <c r="BD408" s="84">
        <v>32737436</v>
      </c>
      <c r="BE408" s="131">
        <v>33532722</v>
      </c>
      <c r="BF408" s="86">
        <v>34538703</v>
      </c>
      <c r="BG408" s="88">
        <v>34603619</v>
      </c>
      <c r="BH408" s="83">
        <v>34538703</v>
      </c>
      <c r="BI408" s="115">
        <v>37543098</v>
      </c>
      <c r="BJ408" s="84">
        <v>37543098</v>
      </c>
      <c r="BK408" s="131">
        <v>37515321</v>
      </c>
      <c r="BL408" s="86">
        <v>39214275</v>
      </c>
      <c r="BM408" s="88">
        <v>39214275</v>
      </c>
      <c r="BN408" s="83">
        <v>39227778</v>
      </c>
      <c r="BO408" s="115">
        <v>40012333</v>
      </c>
      <c r="BP408" s="84">
        <v>38903156</v>
      </c>
    </row>
    <row r="409" spans="1:68" x14ac:dyDescent="0.25">
      <c r="A409" s="7" t="s">
        <v>844</v>
      </c>
      <c r="B409" s="4" t="s">
        <v>837</v>
      </c>
      <c r="C409" s="21" t="s">
        <v>845</v>
      </c>
      <c r="D409" s="62">
        <v>15826618</v>
      </c>
      <c r="E409" s="63">
        <v>17264929</v>
      </c>
      <c r="F409" s="63">
        <v>23018175</v>
      </c>
      <c r="G409" s="27">
        <f t="shared" si="48"/>
        <v>0.19999994437922136</v>
      </c>
      <c r="H409" s="68">
        <v>15826618</v>
      </c>
      <c r="I409" s="69">
        <v>19055087</v>
      </c>
      <c r="J409" s="69">
        <v>24435869</v>
      </c>
      <c r="K409" s="45">
        <f t="shared" si="49"/>
        <v>0.3749999854807346</v>
      </c>
      <c r="L409" s="62">
        <v>15826618</v>
      </c>
      <c r="M409" s="63">
        <v>19042420</v>
      </c>
      <c r="N409" s="63">
        <v>25996362</v>
      </c>
      <c r="O409" s="27">
        <f t="shared" si="50"/>
        <v>0.31621267949321047</v>
      </c>
      <c r="P409" s="68">
        <v>15826618</v>
      </c>
      <c r="Q409" s="69">
        <v>19042420</v>
      </c>
      <c r="R409" s="69">
        <v>26021992</v>
      </c>
      <c r="S409" s="45">
        <f t="shared" si="51"/>
        <v>0.31541775711219616</v>
      </c>
      <c r="T409" s="62">
        <v>19042420</v>
      </c>
      <c r="U409" s="63">
        <v>19042420</v>
      </c>
      <c r="V409" s="63">
        <v>25809797</v>
      </c>
      <c r="W409" s="27">
        <f t="shared" si="52"/>
        <v>0</v>
      </c>
      <c r="X409" s="74">
        <v>19042420</v>
      </c>
      <c r="Y409" s="69">
        <v>19156674</v>
      </c>
      <c r="Z409" s="69">
        <v>23553694</v>
      </c>
      <c r="AA409" s="40">
        <f t="shared" si="53"/>
        <v>2.5326326886817338E-2</v>
      </c>
      <c r="AB409" s="26">
        <v>19156674</v>
      </c>
      <c r="AC409" s="14">
        <v>19214144</v>
      </c>
      <c r="AD409" s="14">
        <v>23660935</v>
      </c>
      <c r="AE409" s="15">
        <f t="shared" si="54"/>
        <v>0.4323958297832472</v>
      </c>
      <c r="AF409" s="27">
        <f t="shared" si="55"/>
        <v>1.2759029727629016E-2</v>
      </c>
      <c r="AG409" s="77">
        <v>19214144</v>
      </c>
      <c r="AH409" s="78">
        <v>19377464</v>
      </c>
      <c r="AI409" s="79">
        <v>18518444</v>
      </c>
      <c r="AJ409" s="80">
        <v>19377464</v>
      </c>
      <c r="AK409" s="81">
        <v>19449160</v>
      </c>
      <c r="AL409" s="82">
        <v>16044916</v>
      </c>
      <c r="AM409" s="77">
        <v>19449160</v>
      </c>
      <c r="AN409" s="78">
        <v>19595028</v>
      </c>
      <c r="AO409" s="79">
        <v>16021393</v>
      </c>
      <c r="AP409" s="83">
        <v>19595028</v>
      </c>
      <c r="AQ409" s="115">
        <v>20251461</v>
      </c>
      <c r="AR409" s="84">
        <v>18706140</v>
      </c>
      <c r="AS409" s="85">
        <v>20251461</v>
      </c>
      <c r="AT409" s="85">
        <v>20793253</v>
      </c>
      <c r="AU409" s="87">
        <v>17842077</v>
      </c>
      <c r="AV409" s="83">
        <v>20793733</v>
      </c>
      <c r="AW409" s="115">
        <v>21241692</v>
      </c>
      <c r="AX409" s="84">
        <v>19295247</v>
      </c>
      <c r="AY409" s="131">
        <v>21241693</v>
      </c>
      <c r="AZ409" s="86">
        <v>21241693</v>
      </c>
      <c r="BA409" s="88">
        <v>21462715</v>
      </c>
      <c r="BB409" s="83">
        <v>21241693</v>
      </c>
      <c r="BC409" s="115">
        <v>21878943</v>
      </c>
      <c r="BD409" s="84">
        <v>19694697</v>
      </c>
      <c r="BE409" s="131">
        <v>21878943</v>
      </c>
      <c r="BF409" s="86">
        <v>22535311</v>
      </c>
      <c r="BG409" s="88">
        <v>19846494</v>
      </c>
      <c r="BH409" s="83">
        <v>22535311</v>
      </c>
      <c r="BI409" s="115">
        <v>23211370</v>
      </c>
      <c r="BJ409" s="84">
        <v>22505829</v>
      </c>
      <c r="BK409" s="131">
        <v>23211370</v>
      </c>
      <c r="BL409" s="86">
        <v>24214273</v>
      </c>
      <c r="BM409" s="88">
        <v>24214273</v>
      </c>
      <c r="BN409" s="83">
        <v>24214296</v>
      </c>
      <c r="BO409" s="115">
        <v>25581637</v>
      </c>
      <c r="BP409" s="84">
        <v>25581637</v>
      </c>
    </row>
    <row r="410" spans="1:68" x14ac:dyDescent="0.25">
      <c r="A410" s="7" t="s">
        <v>846</v>
      </c>
      <c r="B410" s="4" t="s">
        <v>837</v>
      </c>
      <c r="C410" s="21" t="s">
        <v>847</v>
      </c>
      <c r="D410" s="62">
        <v>8236397</v>
      </c>
      <c r="E410" s="63">
        <v>10295496</v>
      </c>
      <c r="F410" s="63">
        <v>26093897</v>
      </c>
      <c r="G410" s="27">
        <f t="shared" si="48"/>
        <v>0.1153072378552429</v>
      </c>
      <c r="H410" s="68">
        <v>8218769</v>
      </c>
      <c r="I410" s="69">
        <v>11814480</v>
      </c>
      <c r="J410" s="69">
        <v>25983070</v>
      </c>
      <c r="K410" s="45">
        <f t="shared" si="49"/>
        <v>0.20261324474733941</v>
      </c>
      <c r="L410" s="62">
        <v>8218769</v>
      </c>
      <c r="M410" s="63">
        <v>11814480</v>
      </c>
      <c r="N410" s="63">
        <v>28535623</v>
      </c>
      <c r="O410" s="27">
        <f t="shared" si="50"/>
        <v>0.17698168230179731</v>
      </c>
      <c r="P410" s="68">
        <v>8218769</v>
      </c>
      <c r="Q410" s="69">
        <v>11814480</v>
      </c>
      <c r="R410" s="69">
        <v>28356553</v>
      </c>
      <c r="S410" s="45">
        <f t="shared" si="51"/>
        <v>0.17855544582263869</v>
      </c>
      <c r="T410" s="62">
        <v>11814480</v>
      </c>
      <c r="U410" s="63">
        <v>11814480</v>
      </c>
      <c r="V410" s="63">
        <v>34456427</v>
      </c>
      <c r="W410" s="27">
        <f t="shared" si="52"/>
        <v>0</v>
      </c>
      <c r="X410" s="74">
        <v>11814480</v>
      </c>
      <c r="Y410" s="69">
        <v>12117849</v>
      </c>
      <c r="Z410" s="69">
        <v>29659764</v>
      </c>
      <c r="AA410" s="40">
        <f t="shared" si="53"/>
        <v>1.6999953601186734E-2</v>
      </c>
      <c r="AB410" s="26">
        <v>12117959</v>
      </c>
      <c r="AC410" s="14">
        <v>12154312</v>
      </c>
      <c r="AD410" s="14">
        <v>25293863</v>
      </c>
      <c r="AE410" s="15">
        <f t="shared" si="54"/>
        <v>0.22968915781511745</v>
      </c>
      <c r="AF410" s="27">
        <f t="shared" si="55"/>
        <v>2.759051674936308E-3</v>
      </c>
      <c r="AG410" s="77">
        <v>12154312</v>
      </c>
      <c r="AH410" s="78">
        <v>12599179</v>
      </c>
      <c r="AI410" s="79">
        <v>22476072</v>
      </c>
      <c r="AJ410" s="80">
        <v>12597200</v>
      </c>
      <c r="AK410" s="81">
        <v>13033725</v>
      </c>
      <c r="AL410" s="82">
        <v>21785279</v>
      </c>
      <c r="AM410" s="77">
        <v>13033495</v>
      </c>
      <c r="AN410" s="78">
        <v>13942827</v>
      </c>
      <c r="AO410" s="79">
        <v>22053066</v>
      </c>
      <c r="AP410" s="83">
        <v>13942838</v>
      </c>
      <c r="AQ410" s="115">
        <v>15108742</v>
      </c>
      <c r="AR410" s="84">
        <v>21012083</v>
      </c>
      <c r="AS410" s="85">
        <v>15105113</v>
      </c>
      <c r="AT410" s="85">
        <v>16309574</v>
      </c>
      <c r="AU410" s="87">
        <v>32002672</v>
      </c>
      <c r="AV410" s="83">
        <v>16312188</v>
      </c>
      <c r="AW410" s="115">
        <v>18684036</v>
      </c>
      <c r="AX410" s="84">
        <v>34423546</v>
      </c>
      <c r="AY410" s="131">
        <v>18673602</v>
      </c>
      <c r="AZ410" s="86">
        <v>18673602</v>
      </c>
      <c r="BA410" s="88">
        <v>34922170</v>
      </c>
      <c r="BB410" s="83">
        <v>18673602</v>
      </c>
      <c r="BC410" s="115">
        <v>22919486</v>
      </c>
      <c r="BD410" s="84">
        <v>34399100</v>
      </c>
      <c r="BE410" s="131">
        <v>22785345</v>
      </c>
      <c r="BF410" s="86">
        <v>28711506</v>
      </c>
      <c r="BG410" s="88">
        <v>34637667</v>
      </c>
      <c r="BH410" s="83">
        <v>28694846</v>
      </c>
      <c r="BI410" s="115">
        <v>36952521</v>
      </c>
      <c r="BJ410" s="84">
        <v>36952521</v>
      </c>
      <c r="BK410" s="131">
        <v>36889559</v>
      </c>
      <c r="BL410" s="86">
        <v>39483029</v>
      </c>
      <c r="BM410" s="88">
        <v>39483029</v>
      </c>
      <c r="BN410" s="83">
        <v>39389396</v>
      </c>
      <c r="BO410" s="115">
        <v>42111687</v>
      </c>
      <c r="BP410" s="84">
        <v>42111687</v>
      </c>
    </row>
    <row r="411" spans="1:68" x14ac:dyDescent="0.25">
      <c r="A411" s="7" t="s">
        <v>848</v>
      </c>
      <c r="B411" s="4" t="s">
        <v>837</v>
      </c>
      <c r="C411" s="21" t="s">
        <v>849</v>
      </c>
      <c r="D411" s="62">
        <v>7359942</v>
      </c>
      <c r="E411" s="63">
        <v>8279243</v>
      </c>
      <c r="F411" s="63">
        <v>11956447</v>
      </c>
      <c r="G411" s="27">
        <f t="shared" si="48"/>
        <v>0.2</v>
      </c>
      <c r="H411" s="68">
        <v>7359942</v>
      </c>
      <c r="I411" s="69">
        <v>9251877</v>
      </c>
      <c r="J411" s="69">
        <v>12405103</v>
      </c>
      <c r="K411" s="45">
        <f t="shared" si="49"/>
        <v>0.37499992567135121</v>
      </c>
      <c r="L411" s="62">
        <v>7359942</v>
      </c>
      <c r="M411" s="63">
        <v>9249117</v>
      </c>
      <c r="N411" s="63">
        <v>12300385</v>
      </c>
      <c r="O411" s="27">
        <f t="shared" si="50"/>
        <v>0.38238979783796717</v>
      </c>
      <c r="P411" s="68">
        <v>7359942</v>
      </c>
      <c r="Q411" s="69">
        <v>9249117</v>
      </c>
      <c r="R411" s="69">
        <v>12318933</v>
      </c>
      <c r="S411" s="45">
        <f t="shared" si="51"/>
        <v>0.38095955407057602</v>
      </c>
      <c r="T411" s="62">
        <v>9249117</v>
      </c>
      <c r="U411" s="63">
        <v>9249117</v>
      </c>
      <c r="V411" s="63">
        <v>13314636</v>
      </c>
      <c r="W411" s="27">
        <f t="shared" si="52"/>
        <v>0</v>
      </c>
      <c r="X411" s="74">
        <v>9249117</v>
      </c>
      <c r="Y411" s="69">
        <v>9320047</v>
      </c>
      <c r="Z411" s="69">
        <v>13421501</v>
      </c>
      <c r="AA411" s="40">
        <f t="shared" si="53"/>
        <v>1.6999873453641852E-2</v>
      </c>
      <c r="AB411" s="26">
        <v>9319640</v>
      </c>
      <c r="AC411" s="14">
        <v>9347598</v>
      </c>
      <c r="AD411" s="14">
        <v>13218766</v>
      </c>
      <c r="AE411" s="15">
        <f t="shared" si="54"/>
        <v>0.33925852696718661</v>
      </c>
      <c r="AF411" s="27">
        <f t="shared" si="55"/>
        <v>7.1703248368993463E-3</v>
      </c>
      <c r="AG411" s="77">
        <v>9347598</v>
      </c>
      <c r="AH411" s="78">
        <v>9492619</v>
      </c>
      <c r="AI411" s="79">
        <v>12712362</v>
      </c>
      <c r="AJ411" s="80">
        <v>9492355</v>
      </c>
      <c r="AK411" s="81">
        <v>9616835</v>
      </c>
      <c r="AL411" s="82">
        <v>12604367</v>
      </c>
      <c r="AM411" s="77">
        <v>9615020</v>
      </c>
      <c r="AN411" s="78">
        <v>10240571</v>
      </c>
      <c r="AO411" s="79">
        <v>12349043</v>
      </c>
      <c r="AP411" s="83">
        <v>10238480</v>
      </c>
      <c r="AQ411" s="115">
        <v>10603319</v>
      </c>
      <c r="AR411" s="84">
        <v>12444491</v>
      </c>
      <c r="AS411" s="85">
        <v>10605592</v>
      </c>
      <c r="AT411" s="85">
        <v>10973906</v>
      </c>
      <c r="AU411" s="87">
        <v>12659741</v>
      </c>
      <c r="AV411" s="83">
        <v>10972943</v>
      </c>
      <c r="AW411" s="115">
        <v>11207157</v>
      </c>
      <c r="AX411" s="84">
        <v>12109101</v>
      </c>
      <c r="AY411" s="131">
        <v>11207157</v>
      </c>
      <c r="AZ411" s="86">
        <v>11207157</v>
      </c>
      <c r="BA411" s="88">
        <v>11949098</v>
      </c>
      <c r="BB411" s="83">
        <v>11207157</v>
      </c>
      <c r="BC411" s="115">
        <v>11543371</v>
      </c>
      <c r="BD411" s="84">
        <v>12208449</v>
      </c>
      <c r="BE411" s="131">
        <v>11543371</v>
      </c>
      <c r="BF411" s="86">
        <v>11954398</v>
      </c>
      <c r="BG411" s="88">
        <v>12365424</v>
      </c>
      <c r="BH411" s="83">
        <v>11943398</v>
      </c>
      <c r="BI411" s="115">
        <v>13851967</v>
      </c>
      <c r="BJ411" s="84">
        <v>13851967</v>
      </c>
      <c r="BK411" s="131">
        <v>13822659</v>
      </c>
      <c r="BL411" s="86">
        <v>13822659</v>
      </c>
      <c r="BM411" s="88">
        <v>12434476</v>
      </c>
      <c r="BN411" s="83">
        <v>13822659</v>
      </c>
      <c r="BO411" s="115">
        <v>14099112</v>
      </c>
      <c r="BP411" s="84">
        <v>14056055</v>
      </c>
    </row>
    <row r="412" spans="1:68" x14ac:dyDescent="0.25">
      <c r="A412" s="7" t="s">
        <v>850</v>
      </c>
      <c r="B412" s="4" t="s">
        <v>837</v>
      </c>
      <c r="C412" s="21" t="s">
        <v>851</v>
      </c>
      <c r="D412" s="62">
        <v>8044145</v>
      </c>
      <c r="E412" s="63">
        <v>8838074</v>
      </c>
      <c r="F412" s="63">
        <v>12013794</v>
      </c>
      <c r="G412" s="27">
        <f t="shared" si="48"/>
        <v>0.19999979847084717</v>
      </c>
      <c r="H412" s="68">
        <v>8044145</v>
      </c>
      <c r="I412" s="69">
        <v>9952422</v>
      </c>
      <c r="J412" s="69">
        <v>13132884</v>
      </c>
      <c r="K412" s="45">
        <f t="shared" si="49"/>
        <v>0.3749999754359577</v>
      </c>
      <c r="L412" s="62">
        <v>8044145</v>
      </c>
      <c r="M412" s="63">
        <v>9963010</v>
      </c>
      <c r="N412" s="63">
        <v>13164237</v>
      </c>
      <c r="O412" s="27">
        <f t="shared" si="50"/>
        <v>0.37477158613556161</v>
      </c>
      <c r="P412" s="68">
        <v>8044145</v>
      </c>
      <c r="Q412" s="69">
        <v>9963010</v>
      </c>
      <c r="R412" s="69">
        <v>12900577</v>
      </c>
      <c r="S412" s="45">
        <f t="shared" si="51"/>
        <v>0.39511826789708987</v>
      </c>
      <c r="T412" s="62">
        <v>9963010</v>
      </c>
      <c r="U412" s="63">
        <v>9963010</v>
      </c>
      <c r="V412" s="63">
        <v>10772528</v>
      </c>
      <c r="W412" s="27">
        <f t="shared" si="52"/>
        <v>0</v>
      </c>
      <c r="X412" s="74">
        <v>9963010</v>
      </c>
      <c r="Y412" s="69">
        <v>10022788</v>
      </c>
      <c r="Z412" s="69">
        <v>10618283</v>
      </c>
      <c r="AA412" s="40">
        <f t="shared" si="53"/>
        <v>9.1226099656173842E-2</v>
      </c>
      <c r="AB412" s="26">
        <v>10022788</v>
      </c>
      <c r="AC412" s="14">
        <v>10052856</v>
      </c>
      <c r="AD412" s="14">
        <v>9998568</v>
      </c>
      <c r="AE412" s="15">
        <f t="shared" si="54"/>
        <v>1.0277769960750565</v>
      </c>
      <c r="AF412" s="27">
        <f t="shared" si="55"/>
        <v>-1.2414533443435178</v>
      </c>
      <c r="AG412" s="77">
        <v>10052856</v>
      </c>
      <c r="AH412" s="78">
        <v>10138305</v>
      </c>
      <c r="AI412" s="79">
        <v>8352715</v>
      </c>
      <c r="AJ412" s="80">
        <v>10138305</v>
      </c>
      <c r="AK412" s="81">
        <v>10175816</v>
      </c>
      <c r="AL412" s="82">
        <v>7650215</v>
      </c>
      <c r="AM412" s="77">
        <v>10175816</v>
      </c>
      <c r="AN412" s="78">
        <v>10414178</v>
      </c>
      <c r="AO412" s="79">
        <v>8005648</v>
      </c>
      <c r="AP412" s="83">
        <v>10414178</v>
      </c>
      <c r="AQ412" s="115">
        <v>10763052</v>
      </c>
      <c r="AR412" s="84">
        <v>8013103</v>
      </c>
      <c r="AS412" s="85">
        <v>10763053</v>
      </c>
      <c r="AT412" s="85">
        <v>10999039</v>
      </c>
      <c r="AU412" s="87">
        <v>8145364</v>
      </c>
      <c r="AV412" s="83">
        <v>10998887</v>
      </c>
      <c r="AW412" s="115">
        <v>11272227</v>
      </c>
      <c r="AX412" s="84">
        <v>8969726</v>
      </c>
      <c r="AY412" s="131">
        <v>11272228</v>
      </c>
      <c r="AZ412" s="86">
        <v>11272228</v>
      </c>
      <c r="BA412" s="88">
        <v>9162058</v>
      </c>
      <c r="BB412" s="83">
        <v>11272228</v>
      </c>
      <c r="BC412" s="115">
        <v>11610394</v>
      </c>
      <c r="BD412" s="84">
        <v>8876194</v>
      </c>
      <c r="BE412" s="131">
        <v>11610394</v>
      </c>
      <c r="BF412" s="86">
        <v>11958705</v>
      </c>
      <c r="BG412" s="88">
        <v>8946857</v>
      </c>
      <c r="BH412" s="83">
        <v>11958705</v>
      </c>
      <c r="BI412" s="115">
        <v>12317466</v>
      </c>
      <c r="BJ412" s="84">
        <v>10671228</v>
      </c>
      <c r="BK412" s="131">
        <v>12317466</v>
      </c>
      <c r="BL412" s="86">
        <v>12317466</v>
      </c>
      <c r="BM412" s="88">
        <v>10710461</v>
      </c>
      <c r="BN412" s="83">
        <v>12317466</v>
      </c>
      <c r="BO412" s="115">
        <v>12563815</v>
      </c>
      <c r="BP412" s="84">
        <v>10694964</v>
      </c>
    </row>
    <row r="413" spans="1:68" x14ac:dyDescent="0.25">
      <c r="A413" s="7" t="s">
        <v>852</v>
      </c>
      <c r="B413" s="4" t="s">
        <v>837</v>
      </c>
      <c r="C413" s="21" t="s">
        <v>853</v>
      </c>
      <c r="D413" s="62">
        <v>14859401</v>
      </c>
      <c r="E413" s="63">
        <v>15632514</v>
      </c>
      <c r="F413" s="63">
        <v>18724968</v>
      </c>
      <c r="G413" s="27">
        <f t="shared" si="48"/>
        <v>0.19999989652229544</v>
      </c>
      <c r="H413" s="68">
        <v>14893202</v>
      </c>
      <c r="I413" s="69">
        <v>16734810</v>
      </c>
      <c r="J413" s="69">
        <v>19804158</v>
      </c>
      <c r="K413" s="45">
        <f t="shared" si="49"/>
        <v>0.37243650193528216</v>
      </c>
      <c r="L413" s="62">
        <v>14893202</v>
      </c>
      <c r="M413" s="63">
        <v>16764069</v>
      </c>
      <c r="N413" s="63">
        <v>21153373</v>
      </c>
      <c r="O413" s="27">
        <f t="shared" si="50"/>
        <v>0.29885237959154792</v>
      </c>
      <c r="P413" s="68">
        <v>14893202</v>
      </c>
      <c r="Q413" s="69">
        <v>16764069</v>
      </c>
      <c r="R413" s="69">
        <v>21005961</v>
      </c>
      <c r="S413" s="45">
        <f t="shared" si="51"/>
        <v>0.30605934243440647</v>
      </c>
      <c r="T413" s="62">
        <v>16764069</v>
      </c>
      <c r="U413" s="63">
        <v>16764069</v>
      </c>
      <c r="V413" s="63">
        <v>19166816</v>
      </c>
      <c r="W413" s="27">
        <f t="shared" si="52"/>
        <v>0</v>
      </c>
      <c r="X413" s="74">
        <v>16764069</v>
      </c>
      <c r="Y413" s="69">
        <v>16864653</v>
      </c>
      <c r="Z413" s="69">
        <v>18808232</v>
      </c>
      <c r="AA413" s="40">
        <f t="shared" si="53"/>
        <v>4.9205469426850987E-2</v>
      </c>
      <c r="AB413" s="26">
        <v>16864653</v>
      </c>
      <c r="AC413" s="14">
        <v>16915246</v>
      </c>
      <c r="AD413" s="14">
        <v>17655236</v>
      </c>
      <c r="AE413" s="15">
        <f t="shared" si="54"/>
        <v>0.73532415181868749</v>
      </c>
      <c r="AF413" s="27">
        <f t="shared" si="55"/>
        <v>6.3994545797215474E-2</v>
      </c>
      <c r="AG413" s="77">
        <v>16915246</v>
      </c>
      <c r="AH413" s="78">
        <v>17059025</v>
      </c>
      <c r="AI413" s="79">
        <v>15381468</v>
      </c>
      <c r="AJ413" s="80">
        <v>17059025</v>
      </c>
      <c r="AK413" s="81">
        <v>17122143</v>
      </c>
      <c r="AL413" s="82">
        <v>14567215</v>
      </c>
      <c r="AM413" s="77">
        <v>17122143</v>
      </c>
      <c r="AN413" s="78">
        <v>17334457</v>
      </c>
      <c r="AO413" s="79">
        <v>14729089</v>
      </c>
      <c r="AP413" s="83">
        <v>17334457</v>
      </c>
      <c r="AQ413" s="115">
        <v>17809421</v>
      </c>
      <c r="AR413" s="84">
        <v>14885305</v>
      </c>
      <c r="AS413" s="85">
        <v>17809421</v>
      </c>
      <c r="AT413" s="85">
        <v>18241463</v>
      </c>
      <c r="AU413" s="87">
        <v>15743469</v>
      </c>
      <c r="AV413" s="83">
        <v>18241487</v>
      </c>
      <c r="AW413" s="115">
        <v>18548129</v>
      </c>
      <c r="AX413" s="84">
        <v>14837079</v>
      </c>
      <c r="AY413" s="131">
        <v>18548129</v>
      </c>
      <c r="AZ413" s="86">
        <v>18548129</v>
      </c>
      <c r="BA413" s="88">
        <v>14935996</v>
      </c>
      <c r="BB413" s="83">
        <v>18548129</v>
      </c>
      <c r="BC413" s="115">
        <v>19104572</v>
      </c>
      <c r="BD413" s="84">
        <v>15674968</v>
      </c>
      <c r="BE413" s="131">
        <v>19104572</v>
      </c>
      <c r="BF413" s="86">
        <v>19677709</v>
      </c>
      <c r="BG413" s="88">
        <v>15681278</v>
      </c>
      <c r="BH413" s="83">
        <v>19677709</v>
      </c>
      <c r="BI413" s="115">
        <v>20268040</v>
      </c>
      <c r="BJ413" s="84">
        <v>16756384</v>
      </c>
      <c r="BK413" s="131">
        <v>20268040</v>
      </c>
      <c r="BL413" s="86">
        <v>20268040</v>
      </c>
      <c r="BM413" s="88">
        <v>16996555</v>
      </c>
      <c r="BN413" s="83">
        <v>20268040</v>
      </c>
      <c r="BO413" s="115">
        <v>20673400</v>
      </c>
      <c r="BP413" s="84">
        <v>17489059</v>
      </c>
    </row>
    <row r="414" spans="1:68" x14ac:dyDescent="0.25">
      <c r="A414" s="7" t="s">
        <v>854</v>
      </c>
      <c r="B414" s="4" t="s">
        <v>856</v>
      </c>
      <c r="C414" s="21" t="s">
        <v>855</v>
      </c>
      <c r="D414" s="62">
        <v>3420436</v>
      </c>
      <c r="E414" s="63">
        <v>3825468</v>
      </c>
      <c r="F414" s="63">
        <v>5445598</v>
      </c>
      <c r="G414" s="27">
        <f t="shared" si="48"/>
        <v>0.19999980248493701</v>
      </c>
      <c r="H414" s="68">
        <v>3420413</v>
      </c>
      <c r="I414" s="69">
        <v>4114036</v>
      </c>
      <c r="J414" s="69">
        <v>5270076</v>
      </c>
      <c r="K414" s="45">
        <f t="shared" si="49"/>
        <v>0.37500432516597826</v>
      </c>
      <c r="L414" s="62">
        <v>3420413</v>
      </c>
      <c r="M414" s="63">
        <v>4112019</v>
      </c>
      <c r="N414" s="63">
        <v>4572884</v>
      </c>
      <c r="O414" s="27">
        <f t="shared" si="50"/>
        <v>0.60010707427779098</v>
      </c>
      <c r="P414" s="68">
        <v>3420413</v>
      </c>
      <c r="Q414" s="69">
        <v>4112019</v>
      </c>
      <c r="R414" s="69">
        <v>4567024</v>
      </c>
      <c r="S414" s="45">
        <f t="shared" si="51"/>
        <v>0.60317404943786512</v>
      </c>
      <c r="T414" s="62">
        <v>4112019</v>
      </c>
      <c r="U414" s="63">
        <v>4112019</v>
      </c>
      <c r="V414" s="63">
        <v>4403209</v>
      </c>
      <c r="W414" s="27">
        <f t="shared" si="52"/>
        <v>0</v>
      </c>
      <c r="X414" s="74">
        <v>4112019</v>
      </c>
      <c r="Y414" s="69">
        <v>4136691</v>
      </c>
      <c r="Z414" s="69">
        <v>4402991</v>
      </c>
      <c r="AA414" s="40">
        <f t="shared" si="53"/>
        <v>8.4791663802702671E-2</v>
      </c>
      <c r="AB414" s="26">
        <v>4136691</v>
      </c>
      <c r="AC414" s="14">
        <v>4149101</v>
      </c>
      <c r="AD414" s="14">
        <v>3886966</v>
      </c>
      <c r="AE414" s="15">
        <f t="shared" si="54"/>
        <v>1.5618824084196086</v>
      </c>
      <c r="AF414" s="27">
        <f t="shared" si="55"/>
        <v>-4.9694664130543596E-2</v>
      </c>
      <c r="AG414" s="77">
        <v>4149101</v>
      </c>
      <c r="AH414" s="78">
        <v>4184368</v>
      </c>
      <c r="AI414" s="79">
        <v>3192444</v>
      </c>
      <c r="AJ414" s="80">
        <v>4184368</v>
      </c>
      <c r="AK414" s="81">
        <v>4199850</v>
      </c>
      <c r="AL414" s="82">
        <v>2793328</v>
      </c>
      <c r="AM414" s="77">
        <v>4199850</v>
      </c>
      <c r="AN414" s="78">
        <v>4305637</v>
      </c>
      <c r="AO414" s="79">
        <v>3352893</v>
      </c>
      <c r="AP414" s="83">
        <v>4305638</v>
      </c>
      <c r="AQ414" s="115">
        <v>4449876</v>
      </c>
      <c r="AR414" s="84">
        <v>3652735</v>
      </c>
      <c r="AS414" s="85">
        <v>4449877</v>
      </c>
      <c r="AT414" s="85">
        <v>4614509</v>
      </c>
      <c r="AU414" s="87">
        <v>3994494</v>
      </c>
      <c r="AV414" s="83">
        <v>4613892</v>
      </c>
      <c r="AW414" s="115">
        <v>4744915</v>
      </c>
      <c r="AX414" s="84">
        <v>3917827</v>
      </c>
      <c r="AY414" s="131">
        <v>4744915</v>
      </c>
      <c r="AZ414" s="86">
        <v>4744915</v>
      </c>
      <c r="BA414" s="88">
        <v>4400532</v>
      </c>
      <c r="BB414" s="83">
        <v>4744915</v>
      </c>
      <c r="BC414" s="115">
        <v>4887262</v>
      </c>
      <c r="BD414" s="84">
        <v>4190451</v>
      </c>
      <c r="BE414" s="131">
        <v>4887262</v>
      </c>
      <c r="BF414" s="86">
        <v>5033879</v>
      </c>
      <c r="BG414" s="88">
        <v>4315004</v>
      </c>
      <c r="BH414" s="83">
        <v>5033879</v>
      </c>
      <c r="BI414" s="115">
        <v>5184895</v>
      </c>
      <c r="BJ414" s="84">
        <v>4634186</v>
      </c>
      <c r="BK414" s="131">
        <v>5184895</v>
      </c>
      <c r="BL414" s="86">
        <v>5184895</v>
      </c>
      <c r="BM414" s="88">
        <v>4408934</v>
      </c>
      <c r="BN414" s="83">
        <v>5184895</v>
      </c>
      <c r="BO414" s="115">
        <v>5288592</v>
      </c>
      <c r="BP414" s="84">
        <v>4534250</v>
      </c>
    </row>
    <row r="415" spans="1:68" x14ac:dyDescent="0.25">
      <c r="A415" s="7" t="s">
        <v>857</v>
      </c>
      <c r="B415" s="4" t="s">
        <v>856</v>
      </c>
      <c r="C415" s="21" t="s">
        <v>858</v>
      </c>
      <c r="D415" s="62">
        <v>3509904</v>
      </c>
      <c r="E415" s="63">
        <v>4071962</v>
      </c>
      <c r="F415" s="63">
        <v>6320195</v>
      </c>
      <c r="G415" s="27">
        <f t="shared" si="48"/>
        <v>0.19999992883299275</v>
      </c>
      <c r="H415" s="68">
        <v>3509904</v>
      </c>
      <c r="I415" s="69">
        <v>4589187</v>
      </c>
      <c r="J415" s="69">
        <v>6387994</v>
      </c>
      <c r="K415" s="45">
        <f t="shared" si="49"/>
        <v>0.37499973941051185</v>
      </c>
      <c r="L415" s="62">
        <v>3509904</v>
      </c>
      <c r="M415" s="63">
        <v>4582591</v>
      </c>
      <c r="N415" s="63">
        <v>5557688</v>
      </c>
      <c r="O415" s="27">
        <f t="shared" si="50"/>
        <v>0.52382819672387326</v>
      </c>
      <c r="P415" s="68">
        <v>3509904</v>
      </c>
      <c r="Q415" s="69">
        <v>4582591</v>
      </c>
      <c r="R415" s="69">
        <v>5562134</v>
      </c>
      <c r="S415" s="45">
        <f t="shared" si="51"/>
        <v>0.52269336282970236</v>
      </c>
      <c r="T415" s="62">
        <v>4582591</v>
      </c>
      <c r="U415" s="63">
        <v>4582591</v>
      </c>
      <c r="V415" s="63">
        <v>4944203</v>
      </c>
      <c r="W415" s="27">
        <f t="shared" si="52"/>
        <v>0</v>
      </c>
      <c r="X415" s="74">
        <v>4582591</v>
      </c>
      <c r="Y415" s="69">
        <v>4610086</v>
      </c>
      <c r="Z415" s="69">
        <v>4916843</v>
      </c>
      <c r="AA415" s="40">
        <f t="shared" si="53"/>
        <v>8.2258296135849604E-2</v>
      </c>
      <c r="AB415" s="26">
        <v>4610086</v>
      </c>
      <c r="AC415" s="14">
        <v>4623916</v>
      </c>
      <c r="AD415" s="14">
        <v>5200149</v>
      </c>
      <c r="AE415" s="15">
        <f t="shared" si="54"/>
        <v>0.65908315066750678</v>
      </c>
      <c r="AF415" s="27">
        <f t="shared" si="55"/>
        <v>2.3438175245694103E-2</v>
      </c>
      <c r="AG415" s="77">
        <v>4623916</v>
      </c>
      <c r="AH415" s="78">
        <v>4663219</v>
      </c>
      <c r="AI415" s="79">
        <v>4536405</v>
      </c>
      <c r="AJ415" s="80">
        <v>4663219</v>
      </c>
      <c r="AK415" s="81">
        <v>4680472</v>
      </c>
      <c r="AL415" s="82">
        <v>4065769</v>
      </c>
      <c r="AM415" s="77">
        <v>4680472</v>
      </c>
      <c r="AN415" s="78">
        <v>4795666</v>
      </c>
      <c r="AO415" s="79">
        <v>3646012</v>
      </c>
      <c r="AP415" s="83">
        <v>4795667</v>
      </c>
      <c r="AQ415" s="115">
        <v>4956321</v>
      </c>
      <c r="AR415" s="84">
        <v>3574286</v>
      </c>
      <c r="AS415" s="85">
        <v>4956322</v>
      </c>
      <c r="AT415" s="85">
        <v>5103358</v>
      </c>
      <c r="AU415" s="87">
        <v>3817561</v>
      </c>
      <c r="AV415" s="83">
        <v>5103364</v>
      </c>
      <c r="AW415" s="115">
        <v>5238820</v>
      </c>
      <c r="AX415" s="84">
        <v>3558429</v>
      </c>
      <c r="AY415" s="131">
        <v>5238820</v>
      </c>
      <c r="AZ415" s="86">
        <v>5238820</v>
      </c>
      <c r="BA415" s="88">
        <v>3105408</v>
      </c>
      <c r="BB415" s="83">
        <v>5238820</v>
      </c>
      <c r="BC415" s="115">
        <v>5395984</v>
      </c>
      <c r="BD415" s="84">
        <v>3459180</v>
      </c>
      <c r="BE415" s="131">
        <v>5395984</v>
      </c>
      <c r="BF415" s="86">
        <v>5557863</v>
      </c>
      <c r="BG415" s="88">
        <v>3558185</v>
      </c>
      <c r="BH415" s="83">
        <v>5557863</v>
      </c>
      <c r="BI415" s="115">
        <v>5724598</v>
      </c>
      <c r="BJ415" s="84">
        <v>3726366</v>
      </c>
      <c r="BK415" s="131">
        <v>5724598</v>
      </c>
      <c r="BL415" s="86">
        <v>5724598</v>
      </c>
      <c r="BM415" s="88">
        <v>3974257</v>
      </c>
      <c r="BN415" s="83">
        <v>5724598</v>
      </c>
      <c r="BO415" s="115">
        <v>5839089</v>
      </c>
      <c r="BP415" s="84">
        <v>4713017</v>
      </c>
    </row>
    <row r="416" spans="1:68" x14ac:dyDescent="0.25">
      <c r="A416" s="7" t="s">
        <v>859</v>
      </c>
      <c r="B416" s="4" t="s">
        <v>856</v>
      </c>
      <c r="C416" s="21" t="s">
        <v>860</v>
      </c>
      <c r="D416" s="62">
        <v>2945730</v>
      </c>
      <c r="E416" s="63">
        <v>3347167</v>
      </c>
      <c r="F416" s="63">
        <v>4952917</v>
      </c>
      <c r="G416" s="27">
        <f t="shared" si="48"/>
        <v>0.19999980071612661</v>
      </c>
      <c r="H416" s="68">
        <v>2952421</v>
      </c>
      <c r="I416" s="69">
        <v>3684473</v>
      </c>
      <c r="J416" s="69">
        <v>4904561</v>
      </c>
      <c r="K416" s="45">
        <f t="shared" si="49"/>
        <v>0.3737188149462613</v>
      </c>
      <c r="L416" s="62">
        <v>2952421</v>
      </c>
      <c r="M416" s="63">
        <v>3693697</v>
      </c>
      <c r="N416" s="63">
        <v>4936815</v>
      </c>
      <c r="O416" s="27">
        <f t="shared" si="50"/>
        <v>0.37355283275397932</v>
      </c>
      <c r="P416" s="68">
        <v>2952421</v>
      </c>
      <c r="Q416" s="69">
        <v>3693697</v>
      </c>
      <c r="R416" s="69">
        <v>4825763</v>
      </c>
      <c r="S416" s="45">
        <f t="shared" si="51"/>
        <v>0.39569710175718048</v>
      </c>
      <c r="T416" s="62">
        <v>3693697</v>
      </c>
      <c r="U416" s="63">
        <v>3693697</v>
      </c>
      <c r="V416" s="63">
        <v>3892943</v>
      </c>
      <c r="W416" s="27">
        <f t="shared" si="52"/>
        <v>0</v>
      </c>
      <c r="X416" s="74">
        <v>3693697</v>
      </c>
      <c r="Y416" s="69">
        <v>3715859</v>
      </c>
      <c r="Z416" s="69">
        <v>3890216</v>
      </c>
      <c r="AA416" s="40">
        <f t="shared" si="53"/>
        <v>0.11277281077147756</v>
      </c>
      <c r="AB416" s="26">
        <v>3715859</v>
      </c>
      <c r="AC416" s="14">
        <v>3727006</v>
      </c>
      <c r="AD416" s="14">
        <v>3874309</v>
      </c>
      <c r="AE416" s="15">
        <f t="shared" si="54"/>
        <v>0.84136729346668404</v>
      </c>
      <c r="AF416" s="27">
        <f t="shared" si="55"/>
        <v>7.0350268223414322E-2</v>
      </c>
      <c r="AG416" s="77">
        <v>3711265</v>
      </c>
      <c r="AH416" s="78">
        <v>3742810</v>
      </c>
      <c r="AI416" s="79">
        <v>3663506</v>
      </c>
      <c r="AJ416" s="80">
        <v>3742810</v>
      </c>
      <c r="AK416" s="81">
        <v>3756658</v>
      </c>
      <c r="AL416" s="82">
        <v>3826188</v>
      </c>
      <c r="AM416" s="77">
        <v>3756658</v>
      </c>
      <c r="AN416" s="78">
        <v>3854467</v>
      </c>
      <c r="AO416" s="79">
        <v>3867152</v>
      </c>
      <c r="AP416" s="83">
        <v>3854467</v>
      </c>
      <c r="AQ416" s="115">
        <v>3983591</v>
      </c>
      <c r="AR416" s="84">
        <v>4286364</v>
      </c>
      <c r="AS416" s="85">
        <v>3983592</v>
      </c>
      <c r="AT416" s="85">
        <v>4119489</v>
      </c>
      <c r="AU416" s="87">
        <v>4165995</v>
      </c>
      <c r="AV416" s="83">
        <v>4119489</v>
      </c>
      <c r="AW416" s="115">
        <v>4236702</v>
      </c>
      <c r="AX416" s="84">
        <v>3428434</v>
      </c>
      <c r="AY416" s="131">
        <v>4236702</v>
      </c>
      <c r="AZ416" s="86">
        <v>4236702</v>
      </c>
      <c r="BA416" s="88">
        <v>3571176</v>
      </c>
      <c r="BB416" s="83">
        <v>4236702</v>
      </c>
      <c r="BC416" s="115">
        <v>4363803</v>
      </c>
      <c r="BD416" s="84">
        <v>3367464</v>
      </c>
      <c r="BE416" s="131">
        <v>4363803</v>
      </c>
      <c r="BF416" s="86">
        <v>4494717</v>
      </c>
      <c r="BG416" s="88">
        <v>3678938</v>
      </c>
      <c r="BH416" s="83">
        <v>0</v>
      </c>
      <c r="BI416" s="115">
        <v>0</v>
      </c>
      <c r="BJ416" s="84">
        <v>0</v>
      </c>
      <c r="BK416" s="131">
        <v>4629558</v>
      </c>
      <c r="BL416" s="86">
        <v>4629558</v>
      </c>
      <c r="BM416" s="88">
        <v>4027816</v>
      </c>
      <c r="BN416" s="83">
        <v>4629558</v>
      </c>
      <c r="BO416" s="115">
        <v>4722149</v>
      </c>
      <c r="BP416" s="84">
        <v>3673320</v>
      </c>
    </row>
    <row r="417" spans="1:68" x14ac:dyDescent="0.25">
      <c r="A417" s="7" t="s">
        <v>861</v>
      </c>
      <c r="B417" s="4" t="s">
        <v>856</v>
      </c>
      <c r="C417" s="21" t="s">
        <v>862</v>
      </c>
      <c r="D417" s="62">
        <v>2365220</v>
      </c>
      <c r="E417" s="63">
        <v>2573169</v>
      </c>
      <c r="F417" s="63">
        <v>3404966</v>
      </c>
      <c r="G417" s="27">
        <f t="shared" si="48"/>
        <v>0.19999980764532876</v>
      </c>
      <c r="H417" s="68">
        <v>2365220</v>
      </c>
      <c r="I417" s="69">
        <v>2894436</v>
      </c>
      <c r="J417" s="69">
        <v>3776463</v>
      </c>
      <c r="K417" s="45">
        <f t="shared" si="49"/>
        <v>0.37499991142560141</v>
      </c>
      <c r="L417" s="62">
        <v>2365220</v>
      </c>
      <c r="M417" s="63">
        <v>2891191</v>
      </c>
      <c r="N417" s="63">
        <v>3957781</v>
      </c>
      <c r="O417" s="27">
        <f t="shared" si="50"/>
        <v>0.33026741204889482</v>
      </c>
      <c r="P417" s="68">
        <v>2365220</v>
      </c>
      <c r="Q417" s="69">
        <v>2891191</v>
      </c>
      <c r="R417" s="69">
        <v>3983772</v>
      </c>
      <c r="S417" s="45">
        <f t="shared" si="51"/>
        <v>0.32496391836653998</v>
      </c>
      <c r="T417" s="62">
        <v>2891191</v>
      </c>
      <c r="U417" s="63">
        <v>2891191</v>
      </c>
      <c r="V417" s="63">
        <v>3603398</v>
      </c>
      <c r="W417" s="27">
        <f t="shared" si="52"/>
        <v>0</v>
      </c>
      <c r="X417" s="74">
        <v>2891191</v>
      </c>
      <c r="Y417" s="69">
        <v>2908538</v>
      </c>
      <c r="Z417" s="69">
        <v>3638171</v>
      </c>
      <c r="AA417" s="40">
        <f t="shared" si="53"/>
        <v>2.322284398511339E-2</v>
      </c>
      <c r="AB417" s="26">
        <v>2908538</v>
      </c>
      <c r="AC417" s="14">
        <v>2917263</v>
      </c>
      <c r="AD417" s="14">
        <v>3810040</v>
      </c>
      <c r="AE417" s="15">
        <f t="shared" si="54"/>
        <v>0.38208427347351226</v>
      </c>
      <c r="AF417" s="27">
        <f t="shared" si="55"/>
        <v>9.6782924497117034E-3</v>
      </c>
      <c r="AG417" s="77">
        <v>2917263</v>
      </c>
      <c r="AH417" s="78">
        <v>2955521</v>
      </c>
      <c r="AI417" s="79">
        <v>3804925</v>
      </c>
      <c r="AJ417" s="80">
        <v>2954044</v>
      </c>
      <c r="AK417" s="81">
        <v>2976549</v>
      </c>
      <c r="AL417" s="82">
        <v>3516684</v>
      </c>
      <c r="AM417" s="77">
        <v>2975908</v>
      </c>
      <c r="AN417" s="78">
        <v>3122604</v>
      </c>
      <c r="AO417" s="79">
        <v>3567811</v>
      </c>
      <c r="AP417" s="83">
        <v>3110689</v>
      </c>
      <c r="AQ417" s="115">
        <v>3226817</v>
      </c>
      <c r="AR417" s="84">
        <v>4055349</v>
      </c>
      <c r="AS417" s="85">
        <v>3225480</v>
      </c>
      <c r="AT417" s="85">
        <v>3357186</v>
      </c>
      <c r="AU417" s="87">
        <v>4275366</v>
      </c>
      <c r="AV417" s="83">
        <v>3357309</v>
      </c>
      <c r="AW417" s="115">
        <v>3471531</v>
      </c>
      <c r="AX417" s="84">
        <v>4084881</v>
      </c>
      <c r="AY417" s="131">
        <v>3470146</v>
      </c>
      <c r="AZ417" s="86">
        <v>3470146</v>
      </c>
      <c r="BA417" s="88">
        <v>4128072</v>
      </c>
      <c r="BB417" s="83">
        <v>3470146</v>
      </c>
      <c r="BC417" s="115">
        <v>3574250</v>
      </c>
      <c r="BD417" s="84">
        <v>3744010</v>
      </c>
      <c r="BE417" s="131">
        <v>3574250</v>
      </c>
      <c r="BF417" s="86">
        <v>3681477</v>
      </c>
      <c r="BG417" s="88">
        <v>3229575</v>
      </c>
      <c r="BH417" s="83">
        <v>3681477</v>
      </c>
      <c r="BI417" s="115">
        <v>3791921</v>
      </c>
      <c r="BJ417" s="84">
        <v>3371774</v>
      </c>
      <c r="BK417" s="131">
        <v>3791921</v>
      </c>
      <c r="BL417" s="86">
        <v>3791921</v>
      </c>
      <c r="BM417" s="88">
        <v>3155507</v>
      </c>
      <c r="BN417" s="83">
        <v>3791921</v>
      </c>
      <c r="BO417" s="115">
        <v>3867759</v>
      </c>
      <c r="BP417" s="84">
        <v>3177631</v>
      </c>
    </row>
    <row r="418" spans="1:68" x14ac:dyDescent="0.25">
      <c r="A418" s="7" t="s">
        <v>863</v>
      </c>
      <c r="B418" s="4" t="s">
        <v>856</v>
      </c>
      <c r="C418" s="21" t="s">
        <v>864</v>
      </c>
      <c r="D418" s="62">
        <v>2968193</v>
      </c>
      <c r="E418" s="63">
        <v>3201954</v>
      </c>
      <c r="F418" s="63">
        <v>4137001</v>
      </c>
      <c r="G418" s="27">
        <f t="shared" si="48"/>
        <v>0.19999948665649106</v>
      </c>
      <c r="H418" s="68">
        <v>2968193</v>
      </c>
      <c r="I418" s="69">
        <v>3596704</v>
      </c>
      <c r="J418" s="69">
        <v>4644223</v>
      </c>
      <c r="K418" s="45">
        <f t="shared" si="49"/>
        <v>0.37499985083799214</v>
      </c>
      <c r="L418" s="62">
        <v>2968193</v>
      </c>
      <c r="M418" s="63">
        <v>3601792</v>
      </c>
      <c r="N418" s="63">
        <v>4675697</v>
      </c>
      <c r="O418" s="27">
        <f t="shared" si="50"/>
        <v>0.37106735913942224</v>
      </c>
      <c r="P418" s="68">
        <v>2968193</v>
      </c>
      <c r="Q418" s="69">
        <v>3601792</v>
      </c>
      <c r="R418" s="69">
        <v>4563520</v>
      </c>
      <c r="S418" s="45">
        <f t="shared" si="51"/>
        <v>0.39715932846369428</v>
      </c>
      <c r="T418" s="62">
        <v>3601792</v>
      </c>
      <c r="U418" s="63">
        <v>3601792</v>
      </c>
      <c r="V418" s="63">
        <v>4286867</v>
      </c>
      <c r="W418" s="27">
        <f t="shared" si="52"/>
        <v>0</v>
      </c>
      <c r="X418" s="74">
        <v>3601792</v>
      </c>
      <c r="Y418" s="69">
        <v>3623402</v>
      </c>
      <c r="Z418" s="69">
        <v>4308719</v>
      </c>
      <c r="AA418" s="40">
        <f t="shared" si="53"/>
        <v>3.0568927201818575E-2</v>
      </c>
      <c r="AB418" s="26">
        <v>3623402</v>
      </c>
      <c r="AC418" s="14">
        <v>3634272</v>
      </c>
      <c r="AD418" s="14">
        <v>4326532</v>
      </c>
      <c r="AE418" s="15">
        <f t="shared" si="54"/>
        <v>0.49036286228989967</v>
      </c>
      <c r="AF418" s="27">
        <f t="shared" si="55"/>
        <v>1.5459445621720023E-2</v>
      </c>
      <c r="AG418" s="77">
        <v>3634272</v>
      </c>
      <c r="AH418" s="78">
        <v>3665163</v>
      </c>
      <c r="AI418" s="79">
        <v>3502929</v>
      </c>
      <c r="AJ418" s="80">
        <v>3665163</v>
      </c>
      <c r="AK418" s="81">
        <v>3678724</v>
      </c>
      <c r="AL418" s="82">
        <v>3157801</v>
      </c>
      <c r="AM418" s="77">
        <v>3678724</v>
      </c>
      <c r="AN418" s="78">
        <v>3769397</v>
      </c>
      <c r="AO418" s="79">
        <v>3303946</v>
      </c>
      <c r="AP418" s="83">
        <v>3769397</v>
      </c>
      <c r="AQ418" s="115">
        <v>3895671</v>
      </c>
      <c r="AR418" s="84">
        <v>2900677</v>
      </c>
      <c r="AS418" s="85">
        <v>3895672</v>
      </c>
      <c r="AT418" s="85">
        <v>4056683</v>
      </c>
      <c r="AU418" s="87">
        <v>2936466</v>
      </c>
      <c r="AV418" s="83">
        <v>4056688</v>
      </c>
      <c r="AW418" s="115">
        <v>4178174</v>
      </c>
      <c r="AX418" s="84">
        <v>2997422</v>
      </c>
      <c r="AY418" s="131">
        <v>4178174</v>
      </c>
      <c r="AZ418" s="86">
        <v>4178174</v>
      </c>
      <c r="BA418" s="88">
        <v>2822614</v>
      </c>
      <c r="BB418" s="83">
        <v>4178174</v>
      </c>
      <c r="BC418" s="115">
        <v>4303519</v>
      </c>
      <c r="BD418" s="84">
        <v>2860521</v>
      </c>
      <c r="BE418" s="131">
        <v>4303519</v>
      </c>
      <c r="BF418" s="86">
        <v>4432624</v>
      </c>
      <c r="BG418" s="88">
        <v>3220741</v>
      </c>
      <c r="BH418" s="83">
        <v>4432624</v>
      </c>
      <c r="BI418" s="115">
        <v>4565602</v>
      </c>
      <c r="BJ418" s="84">
        <v>3611541</v>
      </c>
      <c r="BK418" s="131">
        <v>4565602</v>
      </c>
      <c r="BL418" s="86">
        <v>4565602</v>
      </c>
      <c r="BM418" s="88">
        <v>3630773</v>
      </c>
      <c r="BN418" s="83">
        <v>4565602</v>
      </c>
      <c r="BO418" s="115">
        <v>4656914</v>
      </c>
      <c r="BP418" s="84">
        <v>3675703</v>
      </c>
    </row>
    <row r="419" spans="1:68" x14ac:dyDescent="0.25">
      <c r="A419" s="7" t="s">
        <v>865</v>
      </c>
      <c r="B419" s="4" t="s">
        <v>856</v>
      </c>
      <c r="C419" s="21" t="s">
        <v>866</v>
      </c>
      <c r="D419" s="62">
        <v>2839819</v>
      </c>
      <c r="E419" s="63">
        <v>3227742</v>
      </c>
      <c r="F419" s="63">
        <v>4779438</v>
      </c>
      <c r="G419" s="27">
        <f t="shared" si="48"/>
        <v>0.19999958754786379</v>
      </c>
      <c r="H419" s="68">
        <v>2839819</v>
      </c>
      <c r="I419" s="69">
        <v>3710595</v>
      </c>
      <c r="J419" s="69">
        <v>5354298</v>
      </c>
      <c r="K419" s="45">
        <f t="shared" si="49"/>
        <v>0.34630474145936396</v>
      </c>
      <c r="L419" s="62">
        <v>2844913</v>
      </c>
      <c r="M419" s="63">
        <v>3715282</v>
      </c>
      <c r="N419" s="63">
        <v>6268334</v>
      </c>
      <c r="O419" s="27">
        <f t="shared" si="50"/>
        <v>0.25386180314217671</v>
      </c>
      <c r="P419" s="68">
        <v>2844913</v>
      </c>
      <c r="Q419" s="69">
        <v>3715282</v>
      </c>
      <c r="R419" s="69">
        <v>6187979</v>
      </c>
      <c r="S419" s="45">
        <f t="shared" si="51"/>
        <v>0.2603505285268074</v>
      </c>
      <c r="T419" s="62">
        <v>3715282</v>
      </c>
      <c r="U419" s="63">
        <v>3715282</v>
      </c>
      <c r="V419" s="63">
        <v>5770934</v>
      </c>
      <c r="W419" s="27">
        <f t="shared" si="52"/>
        <v>0</v>
      </c>
      <c r="X419" s="74">
        <v>3715282</v>
      </c>
      <c r="Y419" s="69">
        <v>3751913</v>
      </c>
      <c r="Z419" s="69">
        <v>5870080</v>
      </c>
      <c r="AA419" s="40">
        <f t="shared" si="53"/>
        <v>1.6999737330366929E-2</v>
      </c>
      <c r="AB419" s="26">
        <v>3751181</v>
      </c>
      <c r="AC419" s="14">
        <v>3762434</v>
      </c>
      <c r="AD419" s="14">
        <v>5520653</v>
      </c>
      <c r="AE419" s="15">
        <f t="shared" si="54"/>
        <v>0.34415223023879882</v>
      </c>
      <c r="AF419" s="27">
        <f t="shared" si="55"/>
        <v>6.359524197048611E-3</v>
      </c>
      <c r="AG419" s="77">
        <v>3762434</v>
      </c>
      <c r="AH419" s="78">
        <v>3823193</v>
      </c>
      <c r="AI419" s="79">
        <v>5172174</v>
      </c>
      <c r="AJ419" s="80">
        <v>3821093</v>
      </c>
      <c r="AK419" s="81">
        <v>3860727</v>
      </c>
      <c r="AL419" s="82">
        <v>4811964</v>
      </c>
      <c r="AM419" s="77">
        <v>3859172</v>
      </c>
      <c r="AN419" s="78">
        <v>4200922</v>
      </c>
      <c r="AO419" s="79">
        <v>5282285</v>
      </c>
      <c r="AP419" s="83">
        <v>4196187</v>
      </c>
      <c r="AQ419" s="115">
        <v>4336759</v>
      </c>
      <c r="AR419" s="84">
        <v>4800413</v>
      </c>
      <c r="AS419" s="85">
        <v>4336759</v>
      </c>
      <c r="AT419" s="85">
        <v>4470592</v>
      </c>
      <c r="AU419" s="87">
        <v>4948501</v>
      </c>
      <c r="AV419" s="83">
        <v>4470433</v>
      </c>
      <c r="AW419" s="115">
        <v>4601952</v>
      </c>
      <c r="AX419" s="84">
        <v>4591077</v>
      </c>
      <c r="AY419" s="131">
        <v>4601952</v>
      </c>
      <c r="AZ419" s="86">
        <v>4601952</v>
      </c>
      <c r="BA419" s="88">
        <v>4245465</v>
      </c>
      <c r="BB419" s="83">
        <v>4601952</v>
      </c>
      <c r="BC419" s="115">
        <v>4740010</v>
      </c>
      <c r="BD419" s="84">
        <v>3919048</v>
      </c>
      <c r="BE419" s="131">
        <v>4740010</v>
      </c>
      <c r="BF419" s="86">
        <v>4882210</v>
      </c>
      <c r="BG419" s="88">
        <v>4151989</v>
      </c>
      <c r="BH419" s="83">
        <v>4882210</v>
      </c>
      <c r="BI419" s="115">
        <v>5028676</v>
      </c>
      <c r="BJ419" s="84">
        <v>4170572</v>
      </c>
      <c r="BK419" s="131">
        <v>5028676</v>
      </c>
      <c r="BL419" s="86">
        <v>5028676</v>
      </c>
      <c r="BM419" s="88">
        <v>4223058</v>
      </c>
      <c r="BN419" s="83">
        <v>5028676</v>
      </c>
      <c r="BO419" s="115">
        <v>5129249</v>
      </c>
      <c r="BP419" s="84">
        <v>4328310</v>
      </c>
    </row>
    <row r="420" spans="1:68" x14ac:dyDescent="0.25">
      <c r="A420" s="7" t="s">
        <v>867</v>
      </c>
      <c r="B420" s="4" t="s">
        <v>856</v>
      </c>
      <c r="C420" s="21" t="s">
        <v>868</v>
      </c>
      <c r="D420" s="62">
        <v>8692139</v>
      </c>
      <c r="E420" s="63">
        <v>9380309</v>
      </c>
      <c r="F420" s="63">
        <v>12132992</v>
      </c>
      <c r="G420" s="27">
        <f t="shared" si="48"/>
        <v>0.19999982562463436</v>
      </c>
      <c r="H420" s="68">
        <v>8692139</v>
      </c>
      <c r="I420" s="69">
        <v>9841250</v>
      </c>
      <c r="J420" s="69">
        <v>11756435</v>
      </c>
      <c r="K420" s="45">
        <f t="shared" si="49"/>
        <v>0.375</v>
      </c>
      <c r="L420" s="62">
        <v>8692139</v>
      </c>
      <c r="M420" s="63">
        <v>9848582</v>
      </c>
      <c r="N420" s="63">
        <v>12459249</v>
      </c>
      <c r="O420" s="27">
        <f t="shared" si="50"/>
        <v>0.30698413372585348</v>
      </c>
      <c r="P420" s="68">
        <v>8692139</v>
      </c>
      <c r="Q420" s="69">
        <v>9848582</v>
      </c>
      <c r="R420" s="69">
        <v>12374946</v>
      </c>
      <c r="S420" s="45">
        <f t="shared" si="51"/>
        <v>0.31401129627482516</v>
      </c>
      <c r="T420" s="62">
        <v>9848582</v>
      </c>
      <c r="U420" s="63">
        <v>9848582</v>
      </c>
      <c r="V420" s="63">
        <v>11064601</v>
      </c>
      <c r="W420" s="27">
        <f t="shared" si="52"/>
        <v>0</v>
      </c>
      <c r="X420" s="74">
        <v>9848582</v>
      </c>
      <c r="Y420" s="69">
        <v>9907673</v>
      </c>
      <c r="Z420" s="69">
        <v>11001552</v>
      </c>
      <c r="AA420" s="40">
        <f t="shared" si="53"/>
        <v>5.125111668126664E-2</v>
      </c>
      <c r="AB420" s="26">
        <v>9907673</v>
      </c>
      <c r="AC420" s="14">
        <v>9937396</v>
      </c>
      <c r="AD420" s="14">
        <v>10692425</v>
      </c>
      <c r="AE420" s="15">
        <f t="shared" si="54"/>
        <v>0.62253947685480981</v>
      </c>
      <c r="AF420" s="27">
        <f t="shared" si="55"/>
        <v>3.7875660081146657E-2</v>
      </c>
      <c r="AG420" s="77">
        <v>9937396</v>
      </c>
      <c r="AH420" s="78">
        <v>10021863</v>
      </c>
      <c r="AI420" s="79">
        <v>10728752</v>
      </c>
      <c r="AJ420" s="80">
        <v>10021863</v>
      </c>
      <c r="AK420" s="81">
        <v>10058943</v>
      </c>
      <c r="AL420" s="82">
        <v>10345644</v>
      </c>
      <c r="AM420" s="77">
        <v>10058943</v>
      </c>
      <c r="AN420" s="78">
        <v>10117190</v>
      </c>
      <c r="AO420" s="79">
        <v>10259077</v>
      </c>
      <c r="AP420" s="83">
        <v>10113527</v>
      </c>
      <c r="AQ420" s="115">
        <v>10452330</v>
      </c>
      <c r="AR420" s="84">
        <v>9917375</v>
      </c>
      <c r="AS420" s="85">
        <v>10452330</v>
      </c>
      <c r="AT420" s="85">
        <v>10687423</v>
      </c>
      <c r="AU420" s="87">
        <v>10900371</v>
      </c>
      <c r="AV420" s="83">
        <v>10687424</v>
      </c>
      <c r="AW420" s="115">
        <v>11027116</v>
      </c>
      <c r="AX420" s="84">
        <v>11219723</v>
      </c>
      <c r="AY420" s="131">
        <v>11027116</v>
      </c>
      <c r="AZ420" s="86">
        <v>11027116</v>
      </c>
      <c r="BA420" s="88">
        <v>11376524</v>
      </c>
      <c r="BB420" s="83">
        <v>11027116</v>
      </c>
      <c r="BC420" s="115">
        <v>11483511</v>
      </c>
      <c r="BD420" s="84">
        <v>11304256</v>
      </c>
      <c r="BE420" s="131">
        <v>11485499</v>
      </c>
      <c r="BF420" s="86">
        <v>11830063</v>
      </c>
      <c r="BG420" s="88">
        <v>11800371</v>
      </c>
      <c r="BH420" s="83">
        <v>11830063</v>
      </c>
      <c r="BI420" s="115">
        <v>13058380</v>
      </c>
      <c r="BJ420" s="84">
        <v>13058380</v>
      </c>
      <c r="BK420" s="131">
        <v>12990819</v>
      </c>
      <c r="BL420" s="86">
        <v>14210985</v>
      </c>
      <c r="BM420" s="88">
        <v>14210985</v>
      </c>
      <c r="BN420" s="83">
        <v>14204189</v>
      </c>
      <c r="BO420" s="115">
        <v>15705016</v>
      </c>
      <c r="BP420" s="84">
        <v>15705016</v>
      </c>
    </row>
    <row r="421" spans="1:68" x14ac:dyDescent="0.25">
      <c r="A421" s="7" t="s">
        <v>869</v>
      </c>
      <c r="B421" s="4" t="s">
        <v>856</v>
      </c>
      <c r="C421" s="21" t="s">
        <v>870</v>
      </c>
      <c r="D421" s="62">
        <v>7151084</v>
      </c>
      <c r="E421" s="63">
        <v>7748849</v>
      </c>
      <c r="F421" s="63">
        <v>10139910</v>
      </c>
      <c r="G421" s="27">
        <f t="shared" si="48"/>
        <v>0.19999993308409389</v>
      </c>
      <c r="H421" s="68">
        <v>7151084</v>
      </c>
      <c r="I421" s="69">
        <v>8457788</v>
      </c>
      <c r="J421" s="69">
        <v>10635630</v>
      </c>
      <c r="K421" s="45">
        <f t="shared" si="49"/>
        <v>0.3749997847639262</v>
      </c>
      <c r="L421" s="62">
        <v>7151084</v>
      </c>
      <c r="M421" s="63">
        <v>8470366</v>
      </c>
      <c r="N421" s="63">
        <v>11258008</v>
      </c>
      <c r="O421" s="27">
        <f t="shared" si="50"/>
        <v>0.32123360451763899</v>
      </c>
      <c r="P421" s="68">
        <v>7151084</v>
      </c>
      <c r="Q421" s="69">
        <v>8470366</v>
      </c>
      <c r="R421" s="69">
        <v>11244978</v>
      </c>
      <c r="S421" s="45">
        <f t="shared" si="51"/>
        <v>0.32225602323851082</v>
      </c>
      <c r="T421" s="62">
        <v>8470366</v>
      </c>
      <c r="U421" s="63">
        <v>8470366</v>
      </c>
      <c r="V421" s="63">
        <v>10712459</v>
      </c>
      <c r="W421" s="27">
        <f t="shared" si="52"/>
        <v>0</v>
      </c>
      <c r="X421" s="74">
        <v>8470366</v>
      </c>
      <c r="Y421" s="69">
        <v>8521188</v>
      </c>
      <c r="Z421" s="69">
        <v>10728313</v>
      </c>
      <c r="AA421" s="40">
        <f t="shared" si="53"/>
        <v>2.2508057097885822E-2</v>
      </c>
      <c r="AB421" s="26">
        <v>8521188</v>
      </c>
      <c r="AC421" s="14">
        <v>8546751</v>
      </c>
      <c r="AD421" s="14">
        <v>10196320</v>
      </c>
      <c r="AE421" s="15">
        <f t="shared" si="54"/>
        <v>0.45831160540595212</v>
      </c>
      <c r="AF421" s="27">
        <f t="shared" si="55"/>
        <v>1.5260289935360319E-2</v>
      </c>
      <c r="AG421" s="77">
        <v>8546751</v>
      </c>
      <c r="AH421" s="78">
        <v>8619398</v>
      </c>
      <c r="AI421" s="79">
        <v>9505832</v>
      </c>
      <c r="AJ421" s="80">
        <v>8619398</v>
      </c>
      <c r="AK421" s="81">
        <v>8651289</v>
      </c>
      <c r="AL421" s="82">
        <v>9212648</v>
      </c>
      <c r="AM421" s="77">
        <v>8651289</v>
      </c>
      <c r="AN421" s="78">
        <v>8898205</v>
      </c>
      <c r="AO421" s="79">
        <v>9195036</v>
      </c>
      <c r="AP421" s="83">
        <v>8896471</v>
      </c>
      <c r="AQ421" s="115">
        <v>9140234</v>
      </c>
      <c r="AR421" s="84">
        <v>8613661</v>
      </c>
      <c r="AS421" s="85">
        <v>9140234</v>
      </c>
      <c r="AT421" s="85">
        <v>9409661</v>
      </c>
      <c r="AU421" s="87">
        <v>8963855</v>
      </c>
      <c r="AV421" s="83">
        <v>9409673</v>
      </c>
      <c r="AW421" s="115">
        <v>9645541</v>
      </c>
      <c r="AX421" s="84">
        <v>8743656</v>
      </c>
      <c r="AY421" s="131">
        <v>9645542</v>
      </c>
      <c r="AZ421" s="86">
        <v>9645542</v>
      </c>
      <c r="BA421" s="88">
        <v>8436105</v>
      </c>
      <c r="BB421" s="83">
        <v>9645542</v>
      </c>
      <c r="BC421" s="115">
        <v>9934908</v>
      </c>
      <c r="BD421" s="84">
        <v>8864621</v>
      </c>
      <c r="BE421" s="131">
        <v>9934908</v>
      </c>
      <c r="BF421" s="86">
        <v>10232955</v>
      </c>
      <c r="BG421" s="88">
        <v>8658734</v>
      </c>
      <c r="BH421" s="83">
        <v>10232955</v>
      </c>
      <c r="BI421" s="115">
        <v>10539943</v>
      </c>
      <c r="BJ421" s="84">
        <v>9670716</v>
      </c>
      <c r="BK421" s="131">
        <v>10539943</v>
      </c>
      <c r="BL421" s="86">
        <v>10539943</v>
      </c>
      <c r="BM421" s="88">
        <v>10084015</v>
      </c>
      <c r="BN421" s="83">
        <v>10539943</v>
      </c>
      <c r="BO421" s="115">
        <v>10750741</v>
      </c>
      <c r="BP421" s="84">
        <v>10007001</v>
      </c>
    </row>
    <row r="422" spans="1:68" x14ac:dyDescent="0.25">
      <c r="A422" s="7" t="s">
        <v>871</v>
      </c>
      <c r="B422" s="4" t="s">
        <v>856</v>
      </c>
      <c r="C422" s="21" t="s">
        <v>872</v>
      </c>
      <c r="D422" s="62">
        <v>3793552</v>
      </c>
      <c r="E422" s="63">
        <v>3926627</v>
      </c>
      <c r="F422" s="63">
        <v>4458928</v>
      </c>
      <c r="G422" s="27">
        <f t="shared" si="48"/>
        <v>0.19999969941807338</v>
      </c>
      <c r="H422" s="68">
        <v>3793563</v>
      </c>
      <c r="I422" s="69">
        <v>4044979</v>
      </c>
      <c r="J422" s="69">
        <v>4304214</v>
      </c>
      <c r="K422" s="45">
        <f t="shared" si="49"/>
        <v>0.49233348085426371</v>
      </c>
      <c r="L422" s="62">
        <v>3793563</v>
      </c>
      <c r="M422" s="63">
        <v>4044979</v>
      </c>
      <c r="N422" s="63">
        <v>4212459</v>
      </c>
      <c r="O422" s="27">
        <f t="shared" si="50"/>
        <v>0.60018715862648486</v>
      </c>
      <c r="P422" s="68">
        <v>3793563</v>
      </c>
      <c r="Q422" s="69">
        <v>4044979</v>
      </c>
      <c r="R422" s="69">
        <v>4178211</v>
      </c>
      <c r="S422" s="45">
        <f t="shared" si="51"/>
        <v>0.65362617250057198</v>
      </c>
      <c r="T422" s="62">
        <v>4044979</v>
      </c>
      <c r="U422" s="63">
        <v>4044979</v>
      </c>
      <c r="V422" s="63">
        <v>3274678</v>
      </c>
      <c r="W422" s="27">
        <f t="shared" si="52"/>
        <v>0</v>
      </c>
      <c r="X422" s="74">
        <v>4044979</v>
      </c>
      <c r="Y422" s="69">
        <v>4069248</v>
      </c>
      <c r="Z422" s="69">
        <v>3273459</v>
      </c>
      <c r="AA422" s="40">
        <f t="shared" si="53"/>
        <v>-3.14560866860224E-2</v>
      </c>
      <c r="AB422" s="26">
        <v>4069248</v>
      </c>
      <c r="AC422" s="14">
        <v>4081455</v>
      </c>
      <c r="AD422" s="14">
        <v>3074367</v>
      </c>
      <c r="AE422" s="15">
        <f t="shared" si="54"/>
        <v>-0.40031841598476053</v>
      </c>
      <c r="AF422" s="27">
        <f t="shared" si="55"/>
        <v>-1.2269809153054485E-2</v>
      </c>
      <c r="AG422" s="77">
        <v>4081455</v>
      </c>
      <c r="AH422" s="78">
        <v>4116147</v>
      </c>
      <c r="AI422" s="79">
        <v>3025231</v>
      </c>
      <c r="AJ422" s="80">
        <v>4116147</v>
      </c>
      <c r="AK422" s="81">
        <v>4131376</v>
      </c>
      <c r="AL422" s="82">
        <v>2882027</v>
      </c>
      <c r="AM422" s="77">
        <v>4131376</v>
      </c>
      <c r="AN422" s="78">
        <v>4131376</v>
      </c>
      <c r="AO422" s="79">
        <v>2821223</v>
      </c>
      <c r="AP422" s="83">
        <v>4131376</v>
      </c>
      <c r="AQ422" s="115">
        <v>4244575</v>
      </c>
      <c r="AR422" s="84">
        <v>2924236</v>
      </c>
      <c r="AS422" s="85">
        <v>4244576</v>
      </c>
      <c r="AT422" s="85">
        <v>4326575</v>
      </c>
      <c r="AU422" s="87">
        <v>2957244</v>
      </c>
      <c r="AV422" s="83">
        <v>4326667</v>
      </c>
      <c r="AW422" s="115">
        <v>4369933</v>
      </c>
      <c r="AX422" s="84">
        <v>3030134</v>
      </c>
      <c r="AY422" s="131">
        <v>4369933</v>
      </c>
      <c r="AZ422" s="86">
        <v>4369933</v>
      </c>
      <c r="BA422" s="88">
        <v>2966166</v>
      </c>
      <c r="BB422" s="83">
        <v>4369933</v>
      </c>
      <c r="BC422" s="115">
        <v>4501030</v>
      </c>
      <c r="BD422" s="84">
        <v>3135821</v>
      </c>
      <c r="BE422" s="131">
        <v>4501030</v>
      </c>
      <c r="BF422" s="86">
        <v>4636060</v>
      </c>
      <c r="BG422" s="88">
        <v>3166139</v>
      </c>
      <c r="BH422" s="83">
        <v>4636060</v>
      </c>
      <c r="BI422" s="115">
        <v>4775141</v>
      </c>
      <c r="BJ422" s="84">
        <v>3919087</v>
      </c>
      <c r="BK422" s="131">
        <v>4775141</v>
      </c>
      <c r="BL422" s="86">
        <v>4775141</v>
      </c>
      <c r="BM422" s="88">
        <v>3800462</v>
      </c>
      <c r="BN422" s="83">
        <v>4775141</v>
      </c>
      <c r="BO422" s="115">
        <v>4870643</v>
      </c>
      <c r="BP422" s="84">
        <v>3744323</v>
      </c>
    </row>
    <row r="423" spans="1:68" x14ac:dyDescent="0.25">
      <c r="A423" s="7" t="s">
        <v>873</v>
      </c>
      <c r="B423" s="4" t="s">
        <v>856</v>
      </c>
      <c r="C423" s="21" t="s">
        <v>874</v>
      </c>
      <c r="D423" s="62">
        <v>3939226</v>
      </c>
      <c r="E423" s="63">
        <v>4250952</v>
      </c>
      <c r="F423" s="63">
        <v>5497856</v>
      </c>
      <c r="G423" s="27">
        <f t="shared" si="48"/>
        <v>0.2</v>
      </c>
      <c r="H423" s="68">
        <v>3939226</v>
      </c>
      <c r="I423" s="69">
        <v>4464869</v>
      </c>
      <c r="J423" s="69">
        <v>5340943</v>
      </c>
      <c r="K423" s="45">
        <f t="shared" si="49"/>
        <v>0.3749993757655789</v>
      </c>
      <c r="L423" s="62">
        <v>3939226</v>
      </c>
      <c r="M423" s="63">
        <v>4475527</v>
      </c>
      <c r="N423" s="63">
        <v>4889238</v>
      </c>
      <c r="O423" s="27">
        <f t="shared" si="50"/>
        <v>0.56452023763910353</v>
      </c>
      <c r="P423" s="68">
        <v>3939226</v>
      </c>
      <c r="Q423" s="69">
        <v>4475527</v>
      </c>
      <c r="R423" s="69">
        <v>4927184</v>
      </c>
      <c r="S423" s="45">
        <f t="shared" si="51"/>
        <v>0.54283785343101632</v>
      </c>
      <c r="T423" s="62">
        <v>4475527</v>
      </c>
      <c r="U423" s="63">
        <v>4475527</v>
      </c>
      <c r="V423" s="63">
        <v>4884833</v>
      </c>
      <c r="W423" s="27">
        <f t="shared" si="52"/>
        <v>0</v>
      </c>
      <c r="X423" s="74">
        <v>4475527</v>
      </c>
      <c r="Y423" s="69">
        <v>4502380</v>
      </c>
      <c r="Z423" s="69">
        <v>5009383</v>
      </c>
      <c r="AA423" s="40">
        <f t="shared" si="53"/>
        <v>5.0300080920697716E-2</v>
      </c>
      <c r="AB423" s="26">
        <v>4502380</v>
      </c>
      <c r="AC423" s="14">
        <v>4515887</v>
      </c>
      <c r="AD423" s="14">
        <v>5299164</v>
      </c>
      <c r="AE423" s="15">
        <f t="shared" si="54"/>
        <v>0.42403477217343732</v>
      </c>
      <c r="AF423" s="27">
        <f t="shared" si="55"/>
        <v>1.695189662443021E-2</v>
      </c>
      <c r="AG423" s="77">
        <v>4515887</v>
      </c>
      <c r="AH423" s="78">
        <v>4554272</v>
      </c>
      <c r="AI423" s="79">
        <v>4302119</v>
      </c>
      <c r="AJ423" s="80">
        <v>4554272</v>
      </c>
      <c r="AK423" s="81">
        <v>4571122</v>
      </c>
      <c r="AL423" s="82">
        <v>3764209</v>
      </c>
      <c r="AM423" s="77">
        <v>4571122</v>
      </c>
      <c r="AN423" s="78">
        <v>4692163</v>
      </c>
      <c r="AO423" s="79">
        <v>3691730</v>
      </c>
      <c r="AP423" s="83">
        <v>4692163</v>
      </c>
      <c r="AQ423" s="115">
        <v>4849350</v>
      </c>
      <c r="AR423" s="84">
        <v>3626923</v>
      </c>
      <c r="AS423" s="85">
        <v>4849350</v>
      </c>
      <c r="AT423" s="85">
        <v>5013365</v>
      </c>
      <c r="AU423" s="87">
        <v>3807668</v>
      </c>
      <c r="AV423" s="83">
        <v>5013371</v>
      </c>
      <c r="AW423" s="115">
        <v>5167243</v>
      </c>
      <c r="AX423" s="84">
        <v>3829991</v>
      </c>
      <c r="AY423" s="131">
        <v>5167243</v>
      </c>
      <c r="AZ423" s="86">
        <v>5167243</v>
      </c>
      <c r="BA423" s="88">
        <v>4348012</v>
      </c>
      <c r="BB423" s="83">
        <v>5167243</v>
      </c>
      <c r="BC423" s="115">
        <v>5322260</v>
      </c>
      <c r="BD423" s="84">
        <v>4541104</v>
      </c>
      <c r="BE423" s="131">
        <v>5322260</v>
      </c>
      <c r="BF423" s="86">
        <v>5481927</v>
      </c>
      <c r="BG423" s="88">
        <v>4409271</v>
      </c>
      <c r="BH423" s="83">
        <v>5481927</v>
      </c>
      <c r="BI423" s="115">
        <v>5646384</v>
      </c>
      <c r="BJ423" s="84">
        <v>4945550</v>
      </c>
      <c r="BK423" s="131">
        <v>5646384</v>
      </c>
      <c r="BL423" s="86">
        <v>5646384</v>
      </c>
      <c r="BM423" s="88">
        <v>5256069</v>
      </c>
      <c r="BN423" s="83">
        <v>5646384</v>
      </c>
      <c r="BO423" s="115">
        <v>5759311</v>
      </c>
      <c r="BP423" s="84">
        <v>5441448</v>
      </c>
    </row>
    <row r="424" spans="1:68" x14ac:dyDescent="0.25">
      <c r="A424" s="7" t="s">
        <v>875</v>
      </c>
      <c r="B424" s="4" t="s">
        <v>856</v>
      </c>
      <c r="C424" s="21" t="s">
        <v>876</v>
      </c>
      <c r="D424" s="62">
        <v>4373602</v>
      </c>
      <c r="E424" s="63">
        <v>4504810</v>
      </c>
      <c r="F424" s="63">
        <v>4922489</v>
      </c>
      <c r="G424" s="27">
        <f t="shared" si="48"/>
        <v>0.23904373759990671</v>
      </c>
      <c r="H424" s="68">
        <v>4370730</v>
      </c>
      <c r="I424" s="69">
        <v>4636906</v>
      </c>
      <c r="J424" s="69">
        <v>4331423</v>
      </c>
      <c r="K424" s="45">
        <f t="shared" si="49"/>
        <v>-6.3106285118186776</v>
      </c>
      <c r="L424" s="62">
        <v>4370730</v>
      </c>
      <c r="M424" s="63">
        <v>4636906</v>
      </c>
      <c r="N424" s="63">
        <v>4804069</v>
      </c>
      <c r="O424" s="27">
        <f t="shared" si="50"/>
        <v>0.61424427526716963</v>
      </c>
      <c r="P424" s="68">
        <v>4370730</v>
      </c>
      <c r="Q424" s="69">
        <v>4636906</v>
      </c>
      <c r="R424" s="69">
        <v>4799367</v>
      </c>
      <c r="S424" s="45">
        <f t="shared" si="51"/>
        <v>0.62098232303790857</v>
      </c>
      <c r="T424" s="62">
        <v>4636906</v>
      </c>
      <c r="U424" s="63">
        <v>4636906</v>
      </c>
      <c r="V424" s="63">
        <v>3739754</v>
      </c>
      <c r="W424" s="27">
        <f t="shared" si="52"/>
        <v>0</v>
      </c>
      <c r="X424" s="74">
        <v>4636906</v>
      </c>
      <c r="Y424" s="69">
        <v>4664727</v>
      </c>
      <c r="Z424" s="69">
        <v>3707308</v>
      </c>
      <c r="AA424" s="40">
        <f t="shared" si="53"/>
        <v>-2.9927990378636787E-2</v>
      </c>
      <c r="AB424" s="26">
        <v>4664727</v>
      </c>
      <c r="AC424" s="14">
        <v>4678721</v>
      </c>
      <c r="AD424" s="14">
        <v>3948893</v>
      </c>
      <c r="AE424" s="15">
        <f t="shared" si="54"/>
        <v>-0.71841896451452647</v>
      </c>
      <c r="AF424" s="27">
        <f t="shared" si="55"/>
        <v>-1.9549225099673946E-2</v>
      </c>
      <c r="AG424" s="77">
        <v>4678721</v>
      </c>
      <c r="AH424" s="78">
        <v>4718490</v>
      </c>
      <c r="AI424" s="79">
        <v>3540607</v>
      </c>
      <c r="AJ424" s="80">
        <v>4718490</v>
      </c>
      <c r="AK424" s="81">
        <v>4735948</v>
      </c>
      <c r="AL424" s="82">
        <v>3421316</v>
      </c>
      <c r="AM424" s="77">
        <v>4735948</v>
      </c>
      <c r="AN424" s="78">
        <v>4841316</v>
      </c>
      <c r="AO424" s="79">
        <v>3354201</v>
      </c>
      <c r="AP424" s="83">
        <v>4841316</v>
      </c>
      <c r="AQ424" s="115">
        <v>5003500</v>
      </c>
      <c r="AR424" s="84">
        <v>3143873</v>
      </c>
      <c r="AS424" s="85">
        <v>5003500</v>
      </c>
      <c r="AT424" s="85">
        <v>5162999</v>
      </c>
      <c r="AU424" s="87">
        <v>3316065</v>
      </c>
      <c r="AV424" s="83">
        <v>5162866</v>
      </c>
      <c r="AW424" s="115">
        <v>5315895</v>
      </c>
      <c r="AX424" s="84">
        <v>3389445</v>
      </c>
      <c r="AY424" s="131">
        <v>5315895</v>
      </c>
      <c r="AZ424" s="86">
        <v>5315895</v>
      </c>
      <c r="BA424" s="88">
        <v>3385922</v>
      </c>
      <c r="BB424" s="83">
        <v>5315895</v>
      </c>
      <c r="BC424" s="115">
        <v>5475371</v>
      </c>
      <c r="BD424" s="84">
        <v>3609584</v>
      </c>
      <c r="BE424" s="131">
        <v>5475371</v>
      </c>
      <c r="BF424" s="86">
        <v>5639632</v>
      </c>
      <c r="BG424" s="88">
        <v>3580062</v>
      </c>
      <c r="BH424" s="83">
        <v>5639632</v>
      </c>
      <c r="BI424" s="115">
        <v>5808820</v>
      </c>
      <c r="BJ424" s="84">
        <v>3876236</v>
      </c>
      <c r="BK424" s="131">
        <v>5808820</v>
      </c>
      <c r="BL424" s="86">
        <v>5808820</v>
      </c>
      <c r="BM424" s="88">
        <v>4088454</v>
      </c>
      <c r="BN424" s="83">
        <v>5808820</v>
      </c>
      <c r="BO424" s="115">
        <v>5924996</v>
      </c>
      <c r="BP424" s="84">
        <v>4356470</v>
      </c>
    </row>
    <row r="425" spans="1:68" x14ac:dyDescent="0.25">
      <c r="A425" s="7" t="s">
        <v>877</v>
      </c>
      <c r="B425" s="4" t="s">
        <v>856</v>
      </c>
      <c r="C425" s="21" t="s">
        <v>878</v>
      </c>
      <c r="D425" s="62">
        <v>2790819</v>
      </c>
      <c r="E425" s="63">
        <v>3011207</v>
      </c>
      <c r="F425" s="63">
        <v>3892761</v>
      </c>
      <c r="G425" s="27">
        <f t="shared" si="48"/>
        <v>0.19999963700448845</v>
      </c>
      <c r="H425" s="68">
        <v>2800399</v>
      </c>
      <c r="I425" s="69">
        <v>3395834</v>
      </c>
      <c r="J425" s="69">
        <v>4388227</v>
      </c>
      <c r="K425" s="45">
        <f t="shared" si="49"/>
        <v>0.3727507311845189</v>
      </c>
      <c r="L425" s="62">
        <v>2800399</v>
      </c>
      <c r="M425" s="63">
        <v>3387912</v>
      </c>
      <c r="N425" s="63">
        <v>4353847</v>
      </c>
      <c r="O425" s="27">
        <f t="shared" si="50"/>
        <v>0.37819933464139127</v>
      </c>
      <c r="P425" s="68">
        <v>2800399</v>
      </c>
      <c r="Q425" s="69">
        <v>3387912</v>
      </c>
      <c r="R425" s="69">
        <v>4456262</v>
      </c>
      <c r="S425" s="45">
        <f t="shared" si="51"/>
        <v>0.35480773469785848</v>
      </c>
      <c r="T425" s="62">
        <v>3387912</v>
      </c>
      <c r="U425" s="63">
        <v>3387912</v>
      </c>
      <c r="V425" s="63">
        <v>4243380</v>
      </c>
      <c r="W425" s="27">
        <f t="shared" si="52"/>
        <v>0</v>
      </c>
      <c r="X425" s="74">
        <v>3387912</v>
      </c>
      <c r="Y425" s="69">
        <v>3408239</v>
      </c>
      <c r="Z425" s="69">
        <v>4195918</v>
      </c>
      <c r="AA425" s="40">
        <f t="shared" si="53"/>
        <v>2.5156991408479639E-2</v>
      </c>
      <c r="AB425" s="26">
        <v>3408239</v>
      </c>
      <c r="AC425" s="14">
        <v>3418463</v>
      </c>
      <c r="AD425" s="14">
        <v>4218103</v>
      </c>
      <c r="AE425" s="15">
        <f t="shared" si="54"/>
        <v>0.43974710008659806</v>
      </c>
      <c r="AF425" s="27">
        <f t="shared" si="55"/>
        <v>1.262434186480693E-2</v>
      </c>
      <c r="AG425" s="77">
        <v>3418463</v>
      </c>
      <c r="AH425" s="78">
        <v>3447519</v>
      </c>
      <c r="AI425" s="79">
        <v>3472099</v>
      </c>
      <c r="AJ425" s="80">
        <v>3447519</v>
      </c>
      <c r="AK425" s="81">
        <v>3460274</v>
      </c>
      <c r="AL425" s="82">
        <v>2824033</v>
      </c>
      <c r="AM425" s="77">
        <v>3460274</v>
      </c>
      <c r="AN425" s="78">
        <v>3526424</v>
      </c>
      <c r="AO425" s="79">
        <v>3193123</v>
      </c>
      <c r="AP425" s="83">
        <v>3526425</v>
      </c>
      <c r="AQ425" s="115">
        <v>3623049</v>
      </c>
      <c r="AR425" s="84">
        <v>2980654</v>
      </c>
      <c r="AS425" s="85">
        <v>3623049</v>
      </c>
      <c r="AT425" s="85">
        <v>3756232</v>
      </c>
      <c r="AU425" s="87">
        <v>3574412</v>
      </c>
      <c r="AV425" s="83">
        <v>3756109</v>
      </c>
      <c r="AW425" s="115">
        <v>3887421</v>
      </c>
      <c r="AX425" s="84">
        <v>4736523</v>
      </c>
      <c r="AY425" s="131">
        <v>3868533</v>
      </c>
      <c r="AZ425" s="86">
        <v>3868533</v>
      </c>
      <c r="BA425" s="88">
        <v>4423253</v>
      </c>
      <c r="BB425" s="83">
        <v>3868533</v>
      </c>
      <c r="BC425" s="115">
        <v>3984588</v>
      </c>
      <c r="BD425" s="84">
        <v>4212238</v>
      </c>
      <c r="BE425" s="131">
        <v>3984588</v>
      </c>
      <c r="BF425" s="86">
        <v>4104125</v>
      </c>
      <c r="BG425" s="88">
        <v>3663315</v>
      </c>
      <c r="BH425" s="83">
        <v>4104125</v>
      </c>
      <c r="BI425" s="115">
        <v>4234264</v>
      </c>
      <c r="BJ425" s="84">
        <v>4234264</v>
      </c>
      <c r="BK425" s="131">
        <v>4227248</v>
      </c>
      <c r="BL425" s="86">
        <v>4517901</v>
      </c>
      <c r="BM425" s="88">
        <v>4517901</v>
      </c>
      <c r="BN425" s="83">
        <v>4496365</v>
      </c>
      <c r="BO425" s="115">
        <v>4586292</v>
      </c>
      <c r="BP425" s="84">
        <v>4539933</v>
      </c>
    </row>
    <row r="426" spans="1:68" x14ac:dyDescent="0.25">
      <c r="A426" s="7" t="s">
        <v>879</v>
      </c>
      <c r="B426" s="4" t="s">
        <v>881</v>
      </c>
      <c r="C426" s="21" t="s">
        <v>880</v>
      </c>
      <c r="D426" s="62">
        <v>16673594</v>
      </c>
      <c r="E426" s="63">
        <v>17476121</v>
      </c>
      <c r="F426" s="63">
        <v>20686232</v>
      </c>
      <c r="G426" s="27">
        <f t="shared" si="48"/>
        <v>0.19999985047243235</v>
      </c>
      <c r="H426" s="68">
        <v>16673594</v>
      </c>
      <c r="I426" s="69">
        <v>18296534</v>
      </c>
      <c r="J426" s="69">
        <v>21001436</v>
      </c>
      <c r="K426" s="45">
        <f t="shared" si="49"/>
        <v>0.37499982670347021</v>
      </c>
      <c r="L426" s="62">
        <v>16673594</v>
      </c>
      <c r="M426" s="63">
        <v>18315074</v>
      </c>
      <c r="N426" s="63">
        <v>22716047</v>
      </c>
      <c r="O426" s="27">
        <f t="shared" si="50"/>
        <v>0.27165788463724916</v>
      </c>
      <c r="P426" s="68">
        <v>16673594</v>
      </c>
      <c r="Q426" s="69">
        <v>18334050</v>
      </c>
      <c r="R426" s="69">
        <v>22586001</v>
      </c>
      <c r="S426" s="45">
        <f t="shared" si="51"/>
        <v>0.28084264158404521</v>
      </c>
      <c r="T426" s="62">
        <v>18334050</v>
      </c>
      <c r="U426" s="63">
        <v>18334050</v>
      </c>
      <c r="V426" s="63">
        <v>23191172</v>
      </c>
      <c r="W426" s="27">
        <f t="shared" si="52"/>
        <v>0</v>
      </c>
      <c r="X426" s="74">
        <v>18334050</v>
      </c>
      <c r="Y426" s="69">
        <v>18444054</v>
      </c>
      <c r="Z426" s="69">
        <v>23313659</v>
      </c>
      <c r="AA426" s="40">
        <f t="shared" si="53"/>
        <v>2.2090891071969706E-2</v>
      </c>
      <c r="AB426" s="26">
        <v>18444054</v>
      </c>
      <c r="AC426" s="14">
        <v>18499386</v>
      </c>
      <c r="AD426" s="14">
        <v>22816378</v>
      </c>
      <c r="AE426" s="15">
        <f t="shared" si="54"/>
        <v>0.29722549254539959</v>
      </c>
      <c r="AF426" s="27">
        <f t="shared" si="55"/>
        <v>1.2655054840400666E-2</v>
      </c>
      <c r="AG426" s="77">
        <v>18499386</v>
      </c>
      <c r="AH426" s="78">
        <v>18656630</v>
      </c>
      <c r="AI426" s="79">
        <v>21472764</v>
      </c>
      <c r="AJ426" s="80">
        <v>18656630</v>
      </c>
      <c r="AK426" s="81">
        <v>18725659</v>
      </c>
      <c r="AL426" s="82">
        <v>21629887</v>
      </c>
      <c r="AM426" s="77">
        <v>18725659</v>
      </c>
      <c r="AN426" s="78">
        <v>18725659</v>
      </c>
      <c r="AO426" s="79">
        <v>21489522</v>
      </c>
      <c r="AP426" s="83">
        <v>18725659</v>
      </c>
      <c r="AQ426" s="115">
        <v>19238742</v>
      </c>
      <c r="AR426" s="84">
        <v>20651263</v>
      </c>
      <c r="AS426" s="85">
        <v>19238742</v>
      </c>
      <c r="AT426" s="85">
        <v>19666198</v>
      </c>
      <c r="AU426" s="87">
        <v>20474162</v>
      </c>
      <c r="AV426" s="83">
        <v>19665907</v>
      </c>
      <c r="AW426" s="115">
        <v>19813401</v>
      </c>
      <c r="AX426" s="84">
        <v>20179887</v>
      </c>
      <c r="AY426" s="131">
        <v>19813401</v>
      </c>
      <c r="AZ426" s="86">
        <v>19813401</v>
      </c>
      <c r="BA426" s="88">
        <v>20462623</v>
      </c>
      <c r="BB426" s="83">
        <v>19813401</v>
      </c>
      <c r="BC426" s="115">
        <v>20255713</v>
      </c>
      <c r="BD426" s="84">
        <v>20669496</v>
      </c>
      <c r="BE426" s="131">
        <v>20262669</v>
      </c>
      <c r="BF426" s="86">
        <v>21500485</v>
      </c>
      <c r="BG426" s="88">
        <v>22738300</v>
      </c>
      <c r="BH426" s="83">
        <v>21500508</v>
      </c>
      <c r="BI426" s="115">
        <v>25685711</v>
      </c>
      <c r="BJ426" s="84">
        <v>25685711</v>
      </c>
      <c r="BK426" s="131">
        <v>25664605</v>
      </c>
      <c r="BL426" s="86">
        <v>26517193</v>
      </c>
      <c r="BM426" s="88">
        <v>26517193</v>
      </c>
      <c r="BN426" s="83">
        <v>26519133</v>
      </c>
      <c r="BO426" s="115">
        <v>28289197</v>
      </c>
      <c r="BP426" s="84">
        <v>28289197</v>
      </c>
    </row>
    <row r="427" spans="1:68" x14ac:dyDescent="0.25">
      <c r="A427" s="7" t="s">
        <v>882</v>
      </c>
      <c r="B427" s="4" t="s">
        <v>881</v>
      </c>
      <c r="C427" s="21" t="s">
        <v>883</v>
      </c>
      <c r="D427" s="62">
        <v>14887096</v>
      </c>
      <c r="E427" s="63">
        <v>15333708</v>
      </c>
      <c r="F427" s="63">
        <v>16755426</v>
      </c>
      <c r="G427" s="27">
        <f t="shared" si="48"/>
        <v>0.2390434238062869</v>
      </c>
      <c r="H427" s="68">
        <v>14887096</v>
      </c>
      <c r="I427" s="69">
        <v>15793719</v>
      </c>
      <c r="J427" s="69">
        <v>16255233</v>
      </c>
      <c r="K427" s="45">
        <f t="shared" si="49"/>
        <v>0.66266974725484362</v>
      </c>
      <c r="L427" s="62">
        <v>14887096</v>
      </c>
      <c r="M427" s="63">
        <v>15793719</v>
      </c>
      <c r="N427" s="63">
        <v>18739041</v>
      </c>
      <c r="O427" s="27">
        <f t="shared" si="50"/>
        <v>0.23536758702421764</v>
      </c>
      <c r="P427" s="68">
        <v>14887096</v>
      </c>
      <c r="Q427" s="69">
        <v>15793719</v>
      </c>
      <c r="R427" s="69">
        <v>18797859</v>
      </c>
      <c r="S427" s="45">
        <f t="shared" si="51"/>
        <v>0.2318276510235982</v>
      </c>
      <c r="T427" s="62">
        <v>15793719</v>
      </c>
      <c r="U427" s="63">
        <v>15793719</v>
      </c>
      <c r="V427" s="63">
        <v>18757058</v>
      </c>
      <c r="W427" s="27">
        <f t="shared" si="52"/>
        <v>0</v>
      </c>
      <c r="X427" s="74">
        <v>15793719</v>
      </c>
      <c r="Y427" s="69">
        <v>15888481</v>
      </c>
      <c r="Z427" s="69">
        <v>18900577</v>
      </c>
      <c r="AA427" s="40">
        <f t="shared" si="53"/>
        <v>3.0500911209974835E-2</v>
      </c>
      <c r="AB427" s="26">
        <v>15888481</v>
      </c>
      <c r="AC427" s="14">
        <v>15936146</v>
      </c>
      <c r="AD427" s="14">
        <v>18836057</v>
      </c>
      <c r="AE427" s="15">
        <f t="shared" si="54"/>
        <v>0.26565215508585677</v>
      </c>
      <c r="AF427" s="27">
        <f t="shared" si="55"/>
        <v>1.6170914677009176E-2</v>
      </c>
      <c r="AG427" s="77">
        <v>15936146</v>
      </c>
      <c r="AH427" s="78">
        <v>16071603</v>
      </c>
      <c r="AI427" s="79">
        <v>18938243</v>
      </c>
      <c r="AJ427" s="80">
        <v>16071603</v>
      </c>
      <c r="AK427" s="81">
        <v>16131067</v>
      </c>
      <c r="AL427" s="82">
        <v>19017781</v>
      </c>
      <c r="AM427" s="77">
        <v>16131067</v>
      </c>
      <c r="AN427" s="78">
        <v>16131067</v>
      </c>
      <c r="AO427" s="79">
        <v>18687431</v>
      </c>
      <c r="AP427" s="83">
        <v>16131067</v>
      </c>
      <c r="AQ427" s="115">
        <v>16573058</v>
      </c>
      <c r="AR427" s="84">
        <v>20355032</v>
      </c>
      <c r="AS427" s="85">
        <v>16573058</v>
      </c>
      <c r="AT427" s="85">
        <v>16902643</v>
      </c>
      <c r="AU427" s="87">
        <v>21523068</v>
      </c>
      <c r="AV427" s="83">
        <v>16903626</v>
      </c>
      <c r="AW427" s="115">
        <v>17030403</v>
      </c>
      <c r="AX427" s="84">
        <v>21896980</v>
      </c>
      <c r="AY427" s="131">
        <v>17030403</v>
      </c>
      <c r="AZ427" s="86">
        <v>17030403</v>
      </c>
      <c r="BA427" s="88">
        <v>22859960</v>
      </c>
      <c r="BB427" s="83">
        <v>17030403</v>
      </c>
      <c r="BC427" s="115">
        <v>18585495</v>
      </c>
      <c r="BD427" s="84">
        <v>22954565</v>
      </c>
      <c r="BE427" s="131">
        <v>18611378</v>
      </c>
      <c r="BF427" s="86">
        <v>21520115</v>
      </c>
      <c r="BG427" s="88">
        <v>24428852</v>
      </c>
      <c r="BH427" s="83">
        <v>21507111</v>
      </c>
      <c r="BI427" s="115">
        <v>25919180</v>
      </c>
      <c r="BJ427" s="84">
        <v>25919180</v>
      </c>
      <c r="BK427" s="131">
        <v>26133149</v>
      </c>
      <c r="BL427" s="86">
        <v>26133149</v>
      </c>
      <c r="BM427" s="88">
        <v>26130015</v>
      </c>
      <c r="BN427" s="83">
        <v>26272728</v>
      </c>
      <c r="BO427" s="115">
        <v>27097986</v>
      </c>
      <c r="BP427" s="84">
        <v>27097986</v>
      </c>
    </row>
    <row r="428" spans="1:68" x14ac:dyDescent="0.25">
      <c r="A428" s="7" t="s">
        <v>884</v>
      </c>
      <c r="B428" s="4" t="s">
        <v>881</v>
      </c>
      <c r="C428" s="21" t="s">
        <v>885</v>
      </c>
      <c r="D428" s="62">
        <v>1233355</v>
      </c>
      <c r="E428" s="63">
        <v>1342574</v>
      </c>
      <c r="F428" s="63">
        <v>1779453</v>
      </c>
      <c r="G428" s="27">
        <f t="shared" si="48"/>
        <v>0.19999890129610437</v>
      </c>
      <c r="H428" s="68">
        <v>1230691</v>
      </c>
      <c r="I428" s="69">
        <v>1510248</v>
      </c>
      <c r="J428" s="69">
        <v>1976177</v>
      </c>
      <c r="K428" s="45">
        <f t="shared" si="49"/>
        <v>0.37634453476068291</v>
      </c>
      <c r="L428" s="62">
        <v>1230691</v>
      </c>
      <c r="M428" s="63">
        <v>1511085</v>
      </c>
      <c r="N428" s="63">
        <v>2036305</v>
      </c>
      <c r="O428" s="27">
        <f t="shared" si="50"/>
        <v>0.34805005871298167</v>
      </c>
      <c r="P428" s="68">
        <v>1230691</v>
      </c>
      <c r="Q428" s="69">
        <v>1511085</v>
      </c>
      <c r="R428" s="69">
        <v>2038264</v>
      </c>
      <c r="S428" s="45">
        <f t="shared" si="51"/>
        <v>0.34720576344181886</v>
      </c>
      <c r="T428" s="62">
        <v>1511085</v>
      </c>
      <c r="U428" s="63">
        <v>1511085</v>
      </c>
      <c r="V428" s="63">
        <v>2039113</v>
      </c>
      <c r="W428" s="27">
        <f t="shared" si="52"/>
        <v>0</v>
      </c>
      <c r="X428" s="74">
        <v>1511085</v>
      </c>
      <c r="Y428" s="69">
        <v>1520151</v>
      </c>
      <c r="Z428" s="69">
        <v>2027139</v>
      </c>
      <c r="AA428" s="40">
        <f t="shared" si="53"/>
        <v>1.7567928937669314E-2</v>
      </c>
      <c r="AB428" s="26">
        <v>1520221</v>
      </c>
      <c r="AC428" s="14">
        <v>1524781</v>
      </c>
      <c r="AD428" s="14">
        <v>2086962</v>
      </c>
      <c r="AE428" s="15">
        <f t="shared" si="54"/>
        <v>0.34140535398608496</v>
      </c>
      <c r="AF428" s="27">
        <f t="shared" si="55"/>
        <v>8.0460033772040487E-3</v>
      </c>
      <c r="AG428" s="77">
        <v>1524781</v>
      </c>
      <c r="AH428" s="78">
        <v>1547437</v>
      </c>
      <c r="AI428" s="79">
        <v>2050451</v>
      </c>
      <c r="AJ428" s="80">
        <v>1547363</v>
      </c>
      <c r="AK428" s="81">
        <v>1553088</v>
      </c>
      <c r="AL428" s="82">
        <v>1968192</v>
      </c>
      <c r="AM428" s="77">
        <v>1553088</v>
      </c>
      <c r="AN428" s="78">
        <v>1553088</v>
      </c>
      <c r="AO428" s="79">
        <v>2008363</v>
      </c>
      <c r="AP428" s="83">
        <v>1553088</v>
      </c>
      <c r="AQ428" s="115">
        <v>1595642</v>
      </c>
      <c r="AR428" s="84">
        <v>2055763</v>
      </c>
      <c r="AS428" s="85">
        <v>1595643</v>
      </c>
      <c r="AT428" s="85">
        <v>1654648</v>
      </c>
      <c r="AU428" s="87">
        <v>2112583</v>
      </c>
      <c r="AV428" s="83">
        <v>1654518</v>
      </c>
      <c r="AW428" s="115">
        <v>1667056</v>
      </c>
      <c r="AX428" s="84">
        <v>2114235</v>
      </c>
      <c r="AY428" s="131">
        <v>1667057</v>
      </c>
      <c r="AZ428" s="86">
        <v>1667057</v>
      </c>
      <c r="BA428" s="88">
        <v>2357600</v>
      </c>
      <c r="BB428" s="83">
        <v>1667057</v>
      </c>
      <c r="BC428" s="115">
        <v>1803600</v>
      </c>
      <c r="BD428" s="84">
        <v>2167584</v>
      </c>
      <c r="BE428" s="131">
        <v>1802431</v>
      </c>
      <c r="BF428" s="86">
        <v>2077474</v>
      </c>
      <c r="BG428" s="88">
        <v>2352517</v>
      </c>
      <c r="BH428" s="83">
        <v>2079809</v>
      </c>
      <c r="BI428" s="115">
        <v>2799318</v>
      </c>
      <c r="BJ428" s="84">
        <v>2799318</v>
      </c>
      <c r="BK428" s="131">
        <v>2780386</v>
      </c>
      <c r="BL428" s="86">
        <v>2900622</v>
      </c>
      <c r="BM428" s="88">
        <v>2900622</v>
      </c>
      <c r="BN428" s="83">
        <v>2896101</v>
      </c>
      <c r="BO428" s="115">
        <v>2954023</v>
      </c>
      <c r="BP428" s="84">
        <v>2844708</v>
      </c>
    </row>
    <row r="429" spans="1:68" x14ac:dyDescent="0.25">
      <c r="A429" s="7" t="s">
        <v>886</v>
      </c>
      <c r="B429" s="4" t="s">
        <v>881</v>
      </c>
      <c r="C429" s="21" t="s">
        <v>887</v>
      </c>
      <c r="D429" s="62">
        <v>467054</v>
      </c>
      <c r="E429" s="63">
        <v>481065</v>
      </c>
      <c r="F429" s="63">
        <v>525669</v>
      </c>
      <c r="G429" s="27">
        <f t="shared" si="48"/>
        <v>0.23903437686598994</v>
      </c>
      <c r="H429" s="68">
        <v>465514</v>
      </c>
      <c r="I429" s="69">
        <v>493863</v>
      </c>
      <c r="J429" s="69">
        <v>163000</v>
      </c>
      <c r="K429" s="45">
        <f t="shared" si="49"/>
        <v>-9.3236727686529366E-2</v>
      </c>
      <c r="L429" s="62">
        <v>467017</v>
      </c>
      <c r="M429" s="63">
        <v>495457</v>
      </c>
      <c r="N429" s="63">
        <v>151500</v>
      </c>
      <c r="O429" s="27">
        <f t="shared" si="50"/>
        <v>-9.0569210289987073E-2</v>
      </c>
      <c r="P429" s="68">
        <v>467017</v>
      </c>
      <c r="Q429" s="69">
        <v>495457</v>
      </c>
      <c r="R429" s="69">
        <v>151000</v>
      </c>
      <c r="S429" s="45">
        <f t="shared" si="51"/>
        <v>-8.9995158488309177E-2</v>
      </c>
      <c r="T429" s="62">
        <v>495457</v>
      </c>
      <c r="U429" s="63">
        <v>495457</v>
      </c>
      <c r="V429" s="63">
        <v>140000</v>
      </c>
      <c r="W429" s="27">
        <f t="shared" si="52"/>
        <v>0</v>
      </c>
      <c r="X429" s="74">
        <v>495457</v>
      </c>
      <c r="Y429" s="69">
        <v>498429</v>
      </c>
      <c r="Z429" s="69">
        <v>135000</v>
      </c>
      <c r="AA429" s="40">
        <f t="shared" si="53"/>
        <v>-8.2450888732914056E-3</v>
      </c>
      <c r="AB429" s="26">
        <v>498429</v>
      </c>
      <c r="AC429" s="14">
        <v>499924</v>
      </c>
      <c r="AD429" s="14">
        <v>123500</v>
      </c>
      <c r="AE429" s="15">
        <f t="shared" si="54"/>
        <v>-9.5676371109054179E-2</v>
      </c>
      <c r="AF429" s="27">
        <f t="shared" si="55"/>
        <v>-3.987421618493101E-3</v>
      </c>
      <c r="AG429" s="77">
        <v>499924</v>
      </c>
      <c r="AH429" s="78">
        <v>504173</v>
      </c>
      <c r="AI429" s="79">
        <v>125500</v>
      </c>
      <c r="AJ429" s="80">
        <v>504173</v>
      </c>
      <c r="AK429" s="81">
        <v>506038</v>
      </c>
      <c r="AL429" s="82">
        <v>124000</v>
      </c>
      <c r="AM429" s="77">
        <v>506038</v>
      </c>
      <c r="AN429" s="78">
        <v>510183</v>
      </c>
      <c r="AO429" s="79">
        <v>126500</v>
      </c>
      <c r="AP429" s="83">
        <v>510183</v>
      </c>
      <c r="AQ429" s="115">
        <v>524162</v>
      </c>
      <c r="AR429" s="84">
        <v>123500</v>
      </c>
      <c r="AS429" s="85">
        <v>524162</v>
      </c>
      <c r="AT429" s="85">
        <v>537797</v>
      </c>
      <c r="AU429" s="87">
        <v>125000</v>
      </c>
      <c r="AV429" s="83">
        <v>537799</v>
      </c>
      <c r="AW429" s="115">
        <v>541832</v>
      </c>
      <c r="AX429" s="84">
        <v>131000</v>
      </c>
      <c r="AY429" s="131">
        <v>541832</v>
      </c>
      <c r="AZ429" s="86">
        <v>541832</v>
      </c>
      <c r="BA429" s="88">
        <v>127500</v>
      </c>
      <c r="BB429" s="83">
        <v>541832</v>
      </c>
      <c r="BC429" s="115">
        <v>558086</v>
      </c>
      <c r="BD429" s="84">
        <v>130000</v>
      </c>
      <c r="BE429" s="131">
        <v>558086</v>
      </c>
      <c r="BF429" s="86">
        <v>574828</v>
      </c>
      <c r="BG429" s="88">
        <v>134500</v>
      </c>
      <c r="BH429" s="83">
        <v>574828</v>
      </c>
      <c r="BI429" s="115">
        <v>592072</v>
      </c>
      <c r="BJ429" s="84">
        <v>129500</v>
      </c>
      <c r="BK429" s="131">
        <v>592072</v>
      </c>
      <c r="BL429" s="86">
        <v>592072</v>
      </c>
      <c r="BM429" s="88">
        <v>119000</v>
      </c>
      <c r="BN429" s="83">
        <v>592072</v>
      </c>
      <c r="BO429" s="115">
        <v>603913</v>
      </c>
      <c r="BP429" s="84">
        <v>113000</v>
      </c>
    </row>
    <row r="430" spans="1:68" x14ac:dyDescent="0.25">
      <c r="A430" s="7" t="s">
        <v>888</v>
      </c>
      <c r="B430" s="4" t="s">
        <v>881</v>
      </c>
      <c r="C430" s="21" t="s">
        <v>889</v>
      </c>
      <c r="D430" s="62">
        <v>4394645</v>
      </c>
      <c r="E430" s="63">
        <v>4538243</v>
      </c>
      <c r="F430" s="63">
        <v>5112639</v>
      </c>
      <c r="G430" s="27">
        <f t="shared" si="48"/>
        <v>0.19999888578456088</v>
      </c>
      <c r="H430" s="68">
        <v>4326558</v>
      </c>
      <c r="I430" s="69">
        <v>4620961</v>
      </c>
      <c r="J430" s="69">
        <v>4910474</v>
      </c>
      <c r="K430" s="45">
        <f t="shared" si="49"/>
        <v>0.57073758939493513</v>
      </c>
      <c r="L430" s="62">
        <v>4326558</v>
      </c>
      <c r="M430" s="63">
        <v>4620961</v>
      </c>
      <c r="N430" s="63">
        <v>5267279</v>
      </c>
      <c r="O430" s="27">
        <f t="shared" si="50"/>
        <v>0.31295463798511991</v>
      </c>
      <c r="P430" s="68">
        <v>4326558</v>
      </c>
      <c r="Q430" s="69">
        <v>4620961</v>
      </c>
      <c r="R430" s="69">
        <v>5365162</v>
      </c>
      <c r="S430" s="45">
        <f t="shared" si="51"/>
        <v>0.28346029863162475</v>
      </c>
      <c r="T430" s="62">
        <v>4620961</v>
      </c>
      <c r="U430" s="63">
        <v>4620961</v>
      </c>
      <c r="V430" s="63">
        <v>6588499</v>
      </c>
      <c r="W430" s="27">
        <f t="shared" si="52"/>
        <v>0</v>
      </c>
      <c r="X430" s="74">
        <v>4620961</v>
      </c>
      <c r="Y430" s="69">
        <v>4654292</v>
      </c>
      <c r="Z430" s="69">
        <v>6581631</v>
      </c>
      <c r="AA430" s="40">
        <f t="shared" si="53"/>
        <v>1.6999801088403453E-2</v>
      </c>
      <c r="AB430" s="26">
        <v>4654248</v>
      </c>
      <c r="AC430" s="14">
        <v>4668210</v>
      </c>
      <c r="AD430" s="14">
        <v>7410065</v>
      </c>
      <c r="AE430" s="15">
        <f t="shared" si="54"/>
        <v>9.0722022139536118E-2</v>
      </c>
      <c r="AF430" s="27">
        <f t="shared" si="55"/>
        <v>5.0663741460336446E-3</v>
      </c>
      <c r="AG430" s="77">
        <v>4668210</v>
      </c>
      <c r="AH430" s="78">
        <v>4802600</v>
      </c>
      <c r="AI430" s="79">
        <v>7786308</v>
      </c>
      <c r="AJ430" s="80">
        <v>4802787</v>
      </c>
      <c r="AK430" s="81">
        <v>4831852</v>
      </c>
      <c r="AL430" s="82">
        <v>7709354</v>
      </c>
      <c r="AM430" s="77">
        <v>4831873</v>
      </c>
      <c r="AN430" s="78">
        <v>4833743</v>
      </c>
      <c r="AO430" s="79">
        <v>7559290</v>
      </c>
      <c r="AP430" s="83">
        <v>4833743</v>
      </c>
      <c r="AQ430" s="115">
        <v>4972138</v>
      </c>
      <c r="AR430" s="84">
        <v>7605326</v>
      </c>
      <c r="AS430" s="85">
        <v>4972379</v>
      </c>
      <c r="AT430" s="85">
        <v>5115020</v>
      </c>
      <c r="AU430" s="87">
        <v>7783539</v>
      </c>
      <c r="AV430" s="83">
        <v>5070815</v>
      </c>
      <c r="AW430" s="115">
        <v>5121746</v>
      </c>
      <c r="AX430" s="84">
        <v>7779378</v>
      </c>
      <c r="AY430" s="131">
        <v>5119710</v>
      </c>
      <c r="AZ430" s="86">
        <v>5119710</v>
      </c>
      <c r="BA430" s="88">
        <v>7966632</v>
      </c>
      <c r="BB430" s="83">
        <v>5119710</v>
      </c>
      <c r="BC430" s="115">
        <v>5879924</v>
      </c>
      <c r="BD430" s="84">
        <v>8015767</v>
      </c>
      <c r="BE430" s="131">
        <v>5856645</v>
      </c>
      <c r="BF430" s="86">
        <v>7335231</v>
      </c>
      <c r="BG430" s="88">
        <v>8813817</v>
      </c>
      <c r="BH430" s="83">
        <v>7361316</v>
      </c>
      <c r="BI430" s="115">
        <v>9381566</v>
      </c>
      <c r="BJ430" s="84">
        <v>9381566</v>
      </c>
      <c r="BK430" s="131">
        <v>9395590</v>
      </c>
      <c r="BL430" s="86">
        <v>9534926</v>
      </c>
      <c r="BM430" s="88">
        <v>9534926</v>
      </c>
      <c r="BN430" s="83">
        <v>9474519</v>
      </c>
      <c r="BO430" s="115">
        <v>9664009</v>
      </c>
      <c r="BP430" s="84">
        <v>9210041</v>
      </c>
    </row>
    <row r="431" spans="1:68" x14ac:dyDescent="0.25">
      <c r="A431" s="7" t="s">
        <v>890</v>
      </c>
      <c r="B431" s="4" t="s">
        <v>881</v>
      </c>
      <c r="C431" s="21" t="s">
        <v>891</v>
      </c>
      <c r="D431" s="62">
        <v>7907440</v>
      </c>
      <c r="E431" s="63">
        <v>8377369</v>
      </c>
      <c r="F431" s="63">
        <v>10257089</v>
      </c>
      <c r="G431" s="27">
        <f t="shared" si="48"/>
        <v>0.19999965952361395</v>
      </c>
      <c r="H431" s="68">
        <v>8020777</v>
      </c>
      <c r="I431" s="69">
        <v>8920289</v>
      </c>
      <c r="J431" s="69">
        <v>10419477</v>
      </c>
      <c r="K431" s="45">
        <f t="shared" si="49"/>
        <v>0.35808071298312882</v>
      </c>
      <c r="L431" s="62">
        <v>8020777</v>
      </c>
      <c r="M431" s="63">
        <v>8940900</v>
      </c>
      <c r="N431" s="63">
        <v>11090069</v>
      </c>
      <c r="O431" s="27">
        <f t="shared" si="50"/>
        <v>0.29978346797893457</v>
      </c>
      <c r="P431" s="68">
        <v>8020777</v>
      </c>
      <c r="Q431" s="69">
        <v>8940900</v>
      </c>
      <c r="R431" s="69">
        <v>11042529</v>
      </c>
      <c r="S431" s="45">
        <f t="shared" si="51"/>
        <v>0.30449983982802031</v>
      </c>
      <c r="T431" s="62">
        <v>8940900</v>
      </c>
      <c r="U431" s="63">
        <v>8940900</v>
      </c>
      <c r="V431" s="63">
        <v>12474985</v>
      </c>
      <c r="W431" s="27">
        <f t="shared" si="52"/>
        <v>0</v>
      </c>
      <c r="X431" s="74">
        <v>8940900</v>
      </c>
      <c r="Y431" s="69">
        <v>9002243</v>
      </c>
      <c r="Z431" s="69">
        <v>12549364</v>
      </c>
      <c r="AA431" s="40">
        <f t="shared" si="53"/>
        <v>1.6999753911913766E-2</v>
      </c>
      <c r="AB431" s="26">
        <v>9002977</v>
      </c>
      <c r="AC431" s="14">
        <v>9029985</v>
      </c>
      <c r="AD431" s="14">
        <v>11616339</v>
      </c>
      <c r="AE431" s="15">
        <f t="shared" si="54"/>
        <v>0.30266259609657747</v>
      </c>
      <c r="AF431" s="27">
        <f t="shared" si="55"/>
        <v>1.0334580513530081E-2</v>
      </c>
      <c r="AG431" s="77">
        <v>9029985</v>
      </c>
      <c r="AH431" s="78">
        <v>9141033</v>
      </c>
      <c r="AI431" s="79">
        <v>11606518</v>
      </c>
      <c r="AJ431" s="80">
        <v>9141298</v>
      </c>
      <c r="AK431" s="81">
        <v>9181381</v>
      </c>
      <c r="AL431" s="82">
        <v>13149680</v>
      </c>
      <c r="AM431" s="77">
        <v>9182239</v>
      </c>
      <c r="AN431" s="78">
        <v>9182239</v>
      </c>
      <c r="AO431" s="79">
        <v>13484754</v>
      </c>
      <c r="AP431" s="83">
        <v>9182239</v>
      </c>
      <c r="AQ431" s="115">
        <v>9556284</v>
      </c>
      <c r="AR431" s="84">
        <v>13591346</v>
      </c>
      <c r="AS431" s="85">
        <v>9556285</v>
      </c>
      <c r="AT431" s="85">
        <v>9759305</v>
      </c>
      <c r="AU431" s="87">
        <v>14432257</v>
      </c>
      <c r="AV431" s="83">
        <v>9759305</v>
      </c>
      <c r="AW431" s="115">
        <v>9844829</v>
      </c>
      <c r="AX431" s="84">
        <v>14221112</v>
      </c>
      <c r="AY431" s="131">
        <v>9846587</v>
      </c>
      <c r="AZ431" s="86">
        <v>9846587</v>
      </c>
      <c r="BA431" s="88">
        <v>15713527</v>
      </c>
      <c r="BB431" s="83">
        <v>9846587</v>
      </c>
      <c r="BC431" s="115">
        <v>11723522</v>
      </c>
      <c r="BD431" s="84">
        <v>16996817</v>
      </c>
      <c r="BE431" s="131">
        <v>11788978</v>
      </c>
      <c r="BF431" s="86">
        <v>14936707</v>
      </c>
      <c r="BG431" s="88">
        <v>18084435</v>
      </c>
      <c r="BH431" s="83">
        <v>14878869</v>
      </c>
      <c r="BI431" s="115">
        <v>19622856</v>
      </c>
      <c r="BJ431" s="84">
        <v>19622856</v>
      </c>
      <c r="BK431" s="131">
        <v>19645931</v>
      </c>
      <c r="BL431" s="86">
        <v>19736996</v>
      </c>
      <c r="BM431" s="88">
        <v>19736996</v>
      </c>
      <c r="BN431" s="83">
        <v>19708305</v>
      </c>
      <c r="BO431" s="115">
        <v>21831542</v>
      </c>
      <c r="BP431" s="84">
        <v>21831542</v>
      </c>
    </row>
    <row r="432" spans="1:68" x14ac:dyDescent="0.25">
      <c r="A432" s="7" t="s">
        <v>892</v>
      </c>
      <c r="B432" s="4" t="s">
        <v>894</v>
      </c>
      <c r="C432" s="21" t="s">
        <v>893</v>
      </c>
      <c r="D432" s="62">
        <v>6255893</v>
      </c>
      <c r="E432" s="63">
        <v>6732129</v>
      </c>
      <c r="F432" s="63">
        <v>8637073</v>
      </c>
      <c r="G432" s="27">
        <f t="shared" si="48"/>
        <v>0.2</v>
      </c>
      <c r="H432" s="68">
        <v>6255893</v>
      </c>
      <c r="I432" s="69">
        <v>7155531</v>
      </c>
      <c r="J432" s="69">
        <v>8654929</v>
      </c>
      <c r="K432" s="45">
        <f t="shared" si="49"/>
        <v>0.37499979158295249</v>
      </c>
      <c r="L432" s="62">
        <v>6255893</v>
      </c>
      <c r="M432" s="63">
        <v>7145817</v>
      </c>
      <c r="N432" s="63">
        <v>7777981</v>
      </c>
      <c r="O432" s="27">
        <f t="shared" si="50"/>
        <v>0.58467315950194731</v>
      </c>
      <c r="P432" s="68">
        <v>6255893</v>
      </c>
      <c r="Q432" s="69">
        <v>7145817</v>
      </c>
      <c r="R432" s="69">
        <v>7749992</v>
      </c>
      <c r="S432" s="45">
        <f t="shared" si="51"/>
        <v>0.59562585879516683</v>
      </c>
      <c r="T432" s="62">
        <v>7145817</v>
      </c>
      <c r="U432" s="63">
        <v>7145817</v>
      </c>
      <c r="V432" s="63">
        <v>6184701</v>
      </c>
      <c r="W432" s="27">
        <f t="shared" si="52"/>
        <v>0</v>
      </c>
      <c r="X432" s="74">
        <v>7145817</v>
      </c>
      <c r="Y432" s="69">
        <v>7188691</v>
      </c>
      <c r="Z432" s="69">
        <v>6192548</v>
      </c>
      <c r="AA432" s="40">
        <f t="shared" si="53"/>
        <v>-4.4975762350396374E-2</v>
      </c>
      <c r="AB432" s="26">
        <v>7188691</v>
      </c>
      <c r="AC432" s="14">
        <v>7210257</v>
      </c>
      <c r="AD432" s="14">
        <v>5688381</v>
      </c>
      <c r="AE432" s="15">
        <f t="shared" si="54"/>
        <v>-1.6816631190177476</v>
      </c>
      <c r="AF432" s="27">
        <f t="shared" si="55"/>
        <v>-1.4374362631722778E-2</v>
      </c>
      <c r="AG432" s="77">
        <v>7210257</v>
      </c>
      <c r="AH432" s="78">
        <v>7271544</v>
      </c>
      <c r="AI432" s="79">
        <v>5173068</v>
      </c>
      <c r="AJ432" s="80">
        <v>7271544</v>
      </c>
      <c r="AK432" s="81">
        <v>7298448</v>
      </c>
      <c r="AL432" s="82">
        <v>4787816</v>
      </c>
      <c r="AM432" s="77">
        <v>7298448</v>
      </c>
      <c r="AN432" s="78">
        <v>7298448</v>
      </c>
      <c r="AO432" s="79">
        <v>4733769</v>
      </c>
      <c r="AP432" s="83">
        <v>7298448</v>
      </c>
      <c r="AQ432" s="115">
        <v>7542946</v>
      </c>
      <c r="AR432" s="84">
        <v>4658846</v>
      </c>
      <c r="AS432" s="85">
        <v>7542946</v>
      </c>
      <c r="AT432" s="85">
        <v>7746832</v>
      </c>
      <c r="AU432" s="87">
        <v>4927012</v>
      </c>
      <c r="AV432" s="83">
        <v>7746833</v>
      </c>
      <c r="AW432" s="115">
        <v>7934813</v>
      </c>
      <c r="AX432" s="84">
        <v>5059818</v>
      </c>
      <c r="AY432" s="131">
        <v>7934813</v>
      </c>
      <c r="AZ432" s="86">
        <v>7934813</v>
      </c>
      <c r="BA432" s="88">
        <v>5393570</v>
      </c>
      <c r="BB432" s="83">
        <v>7934813</v>
      </c>
      <c r="BC432" s="115">
        <v>8172857</v>
      </c>
      <c r="BD432" s="84">
        <v>5554042</v>
      </c>
      <c r="BE432" s="131">
        <v>8172857</v>
      </c>
      <c r="BF432" s="86">
        <v>8418042</v>
      </c>
      <c r="BG432" s="88">
        <v>5430441</v>
      </c>
      <c r="BH432" s="83">
        <v>8418042</v>
      </c>
      <c r="BI432" s="115">
        <v>8670583</v>
      </c>
      <c r="BJ432" s="84">
        <v>5960640</v>
      </c>
      <c r="BK432" s="131">
        <v>8670583</v>
      </c>
      <c r="BL432" s="86">
        <v>8670583</v>
      </c>
      <c r="BM432" s="88">
        <v>6346288</v>
      </c>
      <c r="BN432" s="83">
        <v>8670583</v>
      </c>
      <c r="BO432" s="115">
        <v>8843994</v>
      </c>
      <c r="BP432" s="84">
        <v>6283207</v>
      </c>
    </row>
    <row r="433" spans="1:68" x14ac:dyDescent="0.25">
      <c r="A433" s="7" t="s">
        <v>895</v>
      </c>
      <c r="B433" s="4" t="s">
        <v>894</v>
      </c>
      <c r="C433" s="21" t="s">
        <v>896</v>
      </c>
      <c r="D433" s="62">
        <v>5147302</v>
      </c>
      <c r="E433" s="63">
        <v>5505785</v>
      </c>
      <c r="F433" s="63">
        <v>6939720</v>
      </c>
      <c r="G433" s="27">
        <f t="shared" si="48"/>
        <v>0.1999996652566533</v>
      </c>
      <c r="H433" s="68">
        <v>5153727</v>
      </c>
      <c r="I433" s="69">
        <v>5786671</v>
      </c>
      <c r="J433" s="69">
        <v>6841578</v>
      </c>
      <c r="K433" s="45">
        <f t="shared" si="49"/>
        <v>0.37357785862515908</v>
      </c>
      <c r="L433" s="62">
        <v>5153727</v>
      </c>
      <c r="M433" s="63">
        <v>5787878</v>
      </c>
      <c r="N433" s="63">
        <v>7481267</v>
      </c>
      <c r="O433" s="27">
        <f t="shared" si="50"/>
        <v>0.27245546800484632</v>
      </c>
      <c r="P433" s="68">
        <v>5153727</v>
      </c>
      <c r="Q433" s="69">
        <v>5787878</v>
      </c>
      <c r="R433" s="69">
        <v>7519485</v>
      </c>
      <c r="S433" s="45">
        <f t="shared" si="51"/>
        <v>0.26805404441198127</v>
      </c>
      <c r="T433" s="62">
        <v>5787878</v>
      </c>
      <c r="U433" s="63">
        <v>5787878</v>
      </c>
      <c r="V433" s="63">
        <v>6673161</v>
      </c>
      <c r="W433" s="27">
        <f t="shared" si="52"/>
        <v>0</v>
      </c>
      <c r="X433" s="74">
        <v>5787878</v>
      </c>
      <c r="Y433" s="69">
        <v>5822605</v>
      </c>
      <c r="Z433" s="69">
        <v>6702360</v>
      </c>
      <c r="AA433" s="40">
        <f t="shared" si="53"/>
        <v>3.797450359875864E-2</v>
      </c>
      <c r="AB433" s="26">
        <v>5822605</v>
      </c>
      <c r="AC433" s="14">
        <v>5840072</v>
      </c>
      <c r="AD433" s="14">
        <v>6587518</v>
      </c>
      <c r="AE433" s="15">
        <f t="shared" si="54"/>
        <v>0.48101812505901892</v>
      </c>
      <c r="AF433" s="27">
        <f t="shared" si="55"/>
        <v>2.2835276691597607E-2</v>
      </c>
      <c r="AG433" s="77">
        <v>5840072</v>
      </c>
      <c r="AH433" s="78">
        <v>5889712</v>
      </c>
      <c r="AI433" s="79">
        <v>6453701</v>
      </c>
      <c r="AJ433" s="80">
        <v>5889712</v>
      </c>
      <c r="AK433" s="81">
        <v>5911503</v>
      </c>
      <c r="AL433" s="82">
        <v>6501330</v>
      </c>
      <c r="AM433" s="77">
        <v>5911503</v>
      </c>
      <c r="AN433" s="78">
        <v>5928055</v>
      </c>
      <c r="AO433" s="79">
        <v>6474008</v>
      </c>
      <c r="AP433" s="83">
        <v>5928055</v>
      </c>
      <c r="AQ433" s="115">
        <v>6171932</v>
      </c>
      <c r="AR433" s="84">
        <v>6399873</v>
      </c>
      <c r="AS433" s="85">
        <v>6170562</v>
      </c>
      <c r="AT433" s="85">
        <v>6409984</v>
      </c>
      <c r="AU433" s="87">
        <v>6578507</v>
      </c>
      <c r="AV433" s="83">
        <v>6409550</v>
      </c>
      <c r="AW433" s="115">
        <v>6565806</v>
      </c>
      <c r="AX433" s="84">
        <v>7003247</v>
      </c>
      <c r="AY433" s="131">
        <v>6565807</v>
      </c>
      <c r="AZ433" s="86">
        <v>6565807</v>
      </c>
      <c r="BA433" s="88">
        <v>7194076</v>
      </c>
      <c r="BB433" s="83">
        <v>6565807</v>
      </c>
      <c r="BC433" s="115">
        <v>6781816</v>
      </c>
      <c r="BD433" s="84">
        <v>7357631</v>
      </c>
      <c r="BE433" s="131">
        <v>6798807</v>
      </c>
      <c r="BF433" s="86">
        <v>7083431</v>
      </c>
      <c r="BG433" s="88">
        <v>7368055</v>
      </c>
      <c r="BH433" s="83">
        <v>7081148</v>
      </c>
      <c r="BI433" s="115">
        <v>7367938</v>
      </c>
      <c r="BJ433" s="84">
        <v>7367938</v>
      </c>
      <c r="BK433" s="131">
        <v>7346205</v>
      </c>
      <c r="BL433" s="86">
        <v>7346205</v>
      </c>
      <c r="BM433" s="88">
        <v>7129018</v>
      </c>
      <c r="BN433" s="83">
        <v>7346205</v>
      </c>
      <c r="BO433" s="115">
        <v>7876353</v>
      </c>
      <c r="BP433" s="84">
        <v>7876353</v>
      </c>
    </row>
    <row r="434" spans="1:68" x14ac:dyDescent="0.25">
      <c r="A434" s="7" t="s">
        <v>897</v>
      </c>
      <c r="B434" s="4" t="s">
        <v>894</v>
      </c>
      <c r="C434" s="21" t="s">
        <v>898</v>
      </c>
      <c r="D434" s="62">
        <v>14198967</v>
      </c>
      <c r="E434" s="63">
        <v>15047595</v>
      </c>
      <c r="F434" s="63">
        <v>18442107</v>
      </c>
      <c r="G434" s="27">
        <f t="shared" si="48"/>
        <v>0.2</v>
      </c>
      <c r="H434" s="68">
        <v>14198967</v>
      </c>
      <c r="I434" s="69">
        <v>15902263</v>
      </c>
      <c r="J434" s="69">
        <v>18741091</v>
      </c>
      <c r="K434" s="45">
        <f t="shared" si="49"/>
        <v>0.37499988991934169</v>
      </c>
      <c r="L434" s="62">
        <v>14198967</v>
      </c>
      <c r="M434" s="63">
        <v>15901000</v>
      </c>
      <c r="N434" s="63">
        <v>20231831</v>
      </c>
      <c r="O434" s="27">
        <f t="shared" si="50"/>
        <v>0.28212686379139329</v>
      </c>
      <c r="P434" s="68">
        <v>14198967</v>
      </c>
      <c r="Q434" s="69">
        <v>15901000</v>
      </c>
      <c r="R434" s="69">
        <v>20373268</v>
      </c>
      <c r="S434" s="45">
        <f t="shared" si="51"/>
        <v>0.27566407922127539</v>
      </c>
      <c r="T434" s="62">
        <v>15901000</v>
      </c>
      <c r="U434" s="63">
        <v>15901000</v>
      </c>
      <c r="V434" s="63">
        <v>18859564</v>
      </c>
      <c r="W434" s="27">
        <f t="shared" si="52"/>
        <v>0</v>
      </c>
      <c r="X434" s="74">
        <v>15901000</v>
      </c>
      <c r="Y434" s="69">
        <v>15996406</v>
      </c>
      <c r="Z434" s="69">
        <v>18928096</v>
      </c>
      <c r="AA434" s="40">
        <f t="shared" si="53"/>
        <v>3.1517335426428497E-2</v>
      </c>
      <c r="AB434" s="26">
        <v>15996406</v>
      </c>
      <c r="AC434" s="14">
        <v>16044395</v>
      </c>
      <c r="AD434" s="14">
        <v>18205746</v>
      </c>
      <c r="AE434" s="15">
        <f t="shared" si="54"/>
        <v>0.46057643808156129</v>
      </c>
      <c r="AF434" s="27">
        <f t="shared" si="55"/>
        <v>2.1720966442466981E-2</v>
      </c>
      <c r="AG434" s="77">
        <v>16044395</v>
      </c>
      <c r="AH434" s="78">
        <v>16180772</v>
      </c>
      <c r="AI434" s="79">
        <v>18128301</v>
      </c>
      <c r="AJ434" s="80">
        <v>16180772</v>
      </c>
      <c r="AK434" s="81">
        <v>16240640</v>
      </c>
      <c r="AL434" s="82">
        <v>17549207</v>
      </c>
      <c r="AM434" s="77">
        <v>16240640</v>
      </c>
      <c r="AN434" s="78">
        <v>16244107</v>
      </c>
      <c r="AO434" s="79">
        <v>17017402</v>
      </c>
      <c r="AP434" s="83">
        <v>16244107</v>
      </c>
      <c r="AQ434" s="115">
        <v>16689195</v>
      </c>
      <c r="AR434" s="84">
        <v>17277920</v>
      </c>
      <c r="AS434" s="85">
        <v>16689196</v>
      </c>
      <c r="AT434" s="85">
        <v>17006290</v>
      </c>
      <c r="AU434" s="87">
        <v>18459217</v>
      </c>
      <c r="AV434" s="83">
        <v>17006291</v>
      </c>
      <c r="AW434" s="115">
        <v>17133838</v>
      </c>
      <c r="AX434" s="84">
        <v>19241859</v>
      </c>
      <c r="AY434" s="131">
        <v>17133838</v>
      </c>
      <c r="AZ434" s="86">
        <v>17133838</v>
      </c>
      <c r="BA434" s="88">
        <v>20538964</v>
      </c>
      <c r="BB434" s="83">
        <v>17133838</v>
      </c>
      <c r="BC434" s="115">
        <v>18183125</v>
      </c>
      <c r="BD434" s="84">
        <v>21131125</v>
      </c>
      <c r="BE434" s="131">
        <v>18161928</v>
      </c>
      <c r="BF434" s="86">
        <v>20115685</v>
      </c>
      <c r="BG434" s="88">
        <v>22069442</v>
      </c>
      <c r="BH434" s="83">
        <v>20138491</v>
      </c>
      <c r="BI434" s="115">
        <v>24245817</v>
      </c>
      <c r="BJ434" s="84">
        <v>24245817</v>
      </c>
      <c r="BK434" s="131">
        <v>24165718</v>
      </c>
      <c r="BL434" s="86">
        <v>24651825</v>
      </c>
      <c r="BM434" s="88">
        <v>24651825</v>
      </c>
      <c r="BN434" s="83">
        <v>24693521</v>
      </c>
      <c r="BO434" s="115">
        <v>26278142</v>
      </c>
      <c r="BP434" s="84">
        <v>26278142</v>
      </c>
    </row>
    <row r="435" spans="1:68" x14ac:dyDescent="0.25">
      <c r="A435" s="7" t="s">
        <v>899</v>
      </c>
      <c r="B435" s="4" t="s">
        <v>894</v>
      </c>
      <c r="C435" s="21" t="s">
        <v>900</v>
      </c>
      <c r="D435" s="62">
        <v>6565179</v>
      </c>
      <c r="E435" s="63">
        <v>7486916</v>
      </c>
      <c r="F435" s="63">
        <v>11173866</v>
      </c>
      <c r="G435" s="27">
        <f t="shared" si="48"/>
        <v>0.19999991320738422</v>
      </c>
      <c r="H435" s="68">
        <v>6564474</v>
      </c>
      <c r="I435" s="69">
        <v>8393137</v>
      </c>
      <c r="J435" s="69">
        <v>11440909</v>
      </c>
      <c r="K435" s="45">
        <f t="shared" si="49"/>
        <v>0.37505419701254994</v>
      </c>
      <c r="L435" s="62">
        <v>6564474</v>
      </c>
      <c r="M435" s="63">
        <v>8401360</v>
      </c>
      <c r="N435" s="63">
        <v>12067805</v>
      </c>
      <c r="O435" s="27">
        <f t="shared" si="50"/>
        <v>0.33377712516292407</v>
      </c>
      <c r="P435" s="68">
        <v>6564474</v>
      </c>
      <c r="Q435" s="69">
        <v>8401360</v>
      </c>
      <c r="R435" s="69">
        <v>11965751</v>
      </c>
      <c r="S435" s="45">
        <f t="shared" si="51"/>
        <v>0.34008365058855528</v>
      </c>
      <c r="T435" s="62">
        <v>8401360</v>
      </c>
      <c r="U435" s="63">
        <v>8401360</v>
      </c>
      <c r="V435" s="63">
        <v>11324019</v>
      </c>
      <c r="W435" s="27">
        <f t="shared" si="52"/>
        <v>0</v>
      </c>
      <c r="X435" s="74">
        <v>8401360</v>
      </c>
      <c r="Y435" s="69">
        <v>8452880</v>
      </c>
      <c r="Z435" s="69">
        <v>11431950</v>
      </c>
      <c r="AA435" s="40">
        <f t="shared" si="53"/>
        <v>1.6999990100937442E-2</v>
      </c>
      <c r="AB435" s="26">
        <v>8452801</v>
      </c>
      <c r="AC435" s="14">
        <v>8478159</v>
      </c>
      <c r="AD435" s="14">
        <v>12216273</v>
      </c>
      <c r="AE435" s="15">
        <f t="shared" si="54"/>
        <v>0.33851498488611231</v>
      </c>
      <c r="AF435" s="27">
        <f t="shared" si="55"/>
        <v>6.7379271056088631E-3</v>
      </c>
      <c r="AG435" s="77">
        <v>8478159</v>
      </c>
      <c r="AH435" s="78">
        <v>8579667</v>
      </c>
      <c r="AI435" s="79">
        <v>10833351</v>
      </c>
      <c r="AJ435" s="80">
        <v>8550223</v>
      </c>
      <c r="AK435" s="81">
        <v>8581858</v>
      </c>
      <c r="AL435" s="82">
        <v>9386378</v>
      </c>
      <c r="AM435" s="77">
        <v>8581858</v>
      </c>
      <c r="AN435" s="78">
        <v>8660041</v>
      </c>
      <c r="AO435" s="79">
        <v>8965953</v>
      </c>
      <c r="AP435" s="83">
        <v>8659943</v>
      </c>
      <c r="AQ435" s="115">
        <v>8897225</v>
      </c>
      <c r="AR435" s="84">
        <v>9077052</v>
      </c>
      <c r="AS435" s="85">
        <v>8897225</v>
      </c>
      <c r="AT435" s="85">
        <v>9225815</v>
      </c>
      <c r="AU435" s="87">
        <v>10040979</v>
      </c>
      <c r="AV435" s="83">
        <v>9225816</v>
      </c>
      <c r="AW435" s="115">
        <v>9462847</v>
      </c>
      <c r="AX435" s="84">
        <v>10515895</v>
      </c>
      <c r="AY435" s="131">
        <v>9462848</v>
      </c>
      <c r="AZ435" s="86">
        <v>9462848</v>
      </c>
      <c r="BA435" s="88">
        <v>10876843</v>
      </c>
      <c r="BB435" s="83">
        <v>9462848</v>
      </c>
      <c r="BC435" s="115">
        <v>9961739</v>
      </c>
      <c r="BD435" s="84">
        <v>11291629</v>
      </c>
      <c r="BE435" s="131">
        <v>9913780</v>
      </c>
      <c r="BF435" s="86">
        <v>10799065</v>
      </c>
      <c r="BG435" s="88">
        <v>11684349</v>
      </c>
      <c r="BH435" s="83">
        <v>10776620</v>
      </c>
      <c r="BI435" s="115">
        <v>12839470</v>
      </c>
      <c r="BJ435" s="84">
        <v>12839470</v>
      </c>
      <c r="BK435" s="131">
        <v>12826688</v>
      </c>
      <c r="BL435" s="86">
        <v>13027389</v>
      </c>
      <c r="BM435" s="88">
        <v>13027389</v>
      </c>
      <c r="BN435" s="83">
        <v>13001070</v>
      </c>
      <c r="BO435" s="115">
        <v>14449323</v>
      </c>
      <c r="BP435" s="84">
        <v>14449323</v>
      </c>
    </row>
    <row r="436" spans="1:68" x14ac:dyDescent="0.25">
      <c r="A436" s="7" t="s">
        <v>901</v>
      </c>
      <c r="B436" s="4" t="s">
        <v>894</v>
      </c>
      <c r="C436" s="21" t="s">
        <v>902</v>
      </c>
      <c r="D436" s="62">
        <v>11922275</v>
      </c>
      <c r="E436" s="63">
        <v>14145463</v>
      </c>
      <c r="F436" s="63">
        <v>23038219</v>
      </c>
      <c r="G436" s="27">
        <f t="shared" si="48"/>
        <v>0.19999992803130351</v>
      </c>
      <c r="H436" s="68">
        <v>11922275</v>
      </c>
      <c r="I436" s="69">
        <v>16281585</v>
      </c>
      <c r="J436" s="69">
        <v>26523065</v>
      </c>
      <c r="K436" s="45">
        <f t="shared" si="49"/>
        <v>0.298566721389733</v>
      </c>
      <c r="L436" s="62">
        <v>11922275</v>
      </c>
      <c r="M436" s="63">
        <v>16277620</v>
      </c>
      <c r="N436" s="63">
        <v>30605323</v>
      </c>
      <c r="O436" s="27">
        <f t="shared" si="50"/>
        <v>0.23311747633469657</v>
      </c>
      <c r="P436" s="68">
        <v>11922275</v>
      </c>
      <c r="Q436" s="69">
        <v>16277620</v>
      </c>
      <c r="R436" s="69">
        <v>29831162</v>
      </c>
      <c r="S436" s="45">
        <f t="shared" si="51"/>
        <v>0.24319462175399287</v>
      </c>
      <c r="T436" s="62">
        <v>16277620</v>
      </c>
      <c r="U436" s="63">
        <v>16277620</v>
      </c>
      <c r="V436" s="63">
        <v>25555681</v>
      </c>
      <c r="W436" s="27">
        <f t="shared" si="52"/>
        <v>0</v>
      </c>
      <c r="X436" s="74">
        <v>16277620</v>
      </c>
      <c r="Y436" s="69">
        <v>16439662</v>
      </c>
      <c r="Z436" s="69">
        <v>25809513</v>
      </c>
      <c r="AA436" s="40">
        <f t="shared" si="53"/>
        <v>1.6999981011117098E-2</v>
      </c>
      <c r="AB436" s="26">
        <v>16439806</v>
      </c>
      <c r="AC436" s="14">
        <v>16489125</v>
      </c>
      <c r="AD436" s="14">
        <v>27194025</v>
      </c>
      <c r="AE436" s="15">
        <f t="shared" si="54"/>
        <v>0.29903907541702818</v>
      </c>
      <c r="AF436" s="27">
        <f t="shared" si="55"/>
        <v>4.586014102930208E-3</v>
      </c>
      <c r="AG436" s="77">
        <v>16489125</v>
      </c>
      <c r="AH436" s="78">
        <v>16926832</v>
      </c>
      <c r="AI436" s="79">
        <v>26644747</v>
      </c>
      <c r="AJ436" s="80">
        <v>16923090</v>
      </c>
      <c r="AK436" s="81">
        <v>17402640</v>
      </c>
      <c r="AL436" s="82">
        <v>27016775</v>
      </c>
      <c r="AM436" s="77">
        <v>17397513</v>
      </c>
      <c r="AN436" s="78">
        <v>18698568</v>
      </c>
      <c r="AO436" s="79">
        <v>26492396</v>
      </c>
      <c r="AP436" s="83">
        <v>18707531</v>
      </c>
      <c r="AQ436" s="115">
        <v>19694809</v>
      </c>
      <c r="AR436" s="84">
        <v>27410992</v>
      </c>
      <c r="AS436" s="85">
        <v>19709758</v>
      </c>
      <c r="AT436" s="85">
        <v>20497311</v>
      </c>
      <c r="AU436" s="87">
        <v>28571987</v>
      </c>
      <c r="AV436" s="83">
        <v>20494494</v>
      </c>
      <c r="AW436" s="115">
        <v>21953537</v>
      </c>
      <c r="AX436" s="84">
        <v>31016138</v>
      </c>
      <c r="AY436" s="131">
        <v>21946814</v>
      </c>
      <c r="AZ436" s="86">
        <v>21946814</v>
      </c>
      <c r="BA436" s="88">
        <v>30681475</v>
      </c>
      <c r="BB436" s="83">
        <v>21946814</v>
      </c>
      <c r="BC436" s="115">
        <v>24527198</v>
      </c>
      <c r="BD436" s="84">
        <v>31503793</v>
      </c>
      <c r="BE436" s="131">
        <v>24375744</v>
      </c>
      <c r="BF436" s="86">
        <v>27492765</v>
      </c>
      <c r="BG436" s="88">
        <v>30609785</v>
      </c>
      <c r="BH436" s="83">
        <v>27480344</v>
      </c>
      <c r="BI436" s="115">
        <v>31984104</v>
      </c>
      <c r="BJ436" s="84">
        <v>31984104</v>
      </c>
      <c r="BK436" s="131">
        <v>32004030</v>
      </c>
      <c r="BL436" s="86">
        <v>34362184</v>
      </c>
      <c r="BM436" s="88">
        <v>34362184</v>
      </c>
      <c r="BN436" s="83">
        <v>34075462</v>
      </c>
      <c r="BO436" s="115">
        <v>35947685</v>
      </c>
      <c r="BP436" s="84">
        <v>35947685</v>
      </c>
    </row>
    <row r="437" spans="1:68" x14ac:dyDescent="0.25">
      <c r="A437" s="7" t="s">
        <v>903</v>
      </c>
      <c r="B437" s="4" t="s">
        <v>894</v>
      </c>
      <c r="C437" s="21" t="s">
        <v>904</v>
      </c>
      <c r="D437" s="62">
        <v>1545597</v>
      </c>
      <c r="E437" s="63">
        <v>1591964</v>
      </c>
      <c r="F437" s="63">
        <v>1751131</v>
      </c>
      <c r="G437" s="27">
        <f t="shared" si="48"/>
        <v>0.22559284595249449</v>
      </c>
      <c r="H437" s="68">
        <v>1545597</v>
      </c>
      <c r="I437" s="69">
        <v>1639722</v>
      </c>
      <c r="J437" s="69">
        <v>1780694</v>
      </c>
      <c r="K437" s="45">
        <f t="shared" si="49"/>
        <v>0.40036665716704167</v>
      </c>
      <c r="L437" s="62">
        <v>1545597</v>
      </c>
      <c r="M437" s="63">
        <v>1639722</v>
      </c>
      <c r="N437" s="63">
        <v>1730878</v>
      </c>
      <c r="O437" s="27">
        <f t="shared" si="50"/>
        <v>0.50801215451125592</v>
      </c>
      <c r="P437" s="68">
        <v>1545597</v>
      </c>
      <c r="Q437" s="69">
        <v>1639722</v>
      </c>
      <c r="R437" s="69">
        <v>1729184</v>
      </c>
      <c r="S437" s="45">
        <f t="shared" si="51"/>
        <v>0.51269970095921824</v>
      </c>
      <c r="T437" s="62">
        <v>1639722</v>
      </c>
      <c r="U437" s="63">
        <v>1639722</v>
      </c>
      <c r="V437" s="63">
        <v>1516022</v>
      </c>
      <c r="W437" s="27">
        <f t="shared" si="52"/>
        <v>0</v>
      </c>
      <c r="X437" s="74">
        <v>1639722</v>
      </c>
      <c r="Y437" s="69">
        <v>1649560</v>
      </c>
      <c r="Z437" s="69">
        <v>1522383</v>
      </c>
      <c r="AA437" s="40">
        <f t="shared" si="53"/>
        <v>-8.3842541695429484E-2</v>
      </c>
      <c r="AB437" s="26">
        <v>1649560</v>
      </c>
      <c r="AC437" s="14">
        <v>1654508</v>
      </c>
      <c r="AD437" s="14">
        <v>1395905</v>
      </c>
      <c r="AE437" s="15">
        <f t="shared" si="54"/>
        <v>-0.72756727146407285</v>
      </c>
      <c r="AF437" s="27">
        <f t="shared" si="55"/>
        <v>-1.9506810431491592E-2</v>
      </c>
      <c r="AG437" s="77">
        <v>1654508</v>
      </c>
      <c r="AH437" s="78">
        <v>1668571</v>
      </c>
      <c r="AI437" s="79">
        <v>1409192</v>
      </c>
      <c r="AJ437" s="80">
        <v>1668571</v>
      </c>
      <c r="AK437" s="81">
        <v>1674744</v>
      </c>
      <c r="AL437" s="82">
        <v>1465383</v>
      </c>
      <c r="AM437" s="77">
        <v>1674744</v>
      </c>
      <c r="AN437" s="78">
        <v>1675581</v>
      </c>
      <c r="AO437" s="79">
        <v>1587217</v>
      </c>
      <c r="AP437" s="83">
        <v>1675581</v>
      </c>
      <c r="AQ437" s="115">
        <v>1721491</v>
      </c>
      <c r="AR437" s="84">
        <v>1759712</v>
      </c>
      <c r="AS437" s="85">
        <v>1721492</v>
      </c>
      <c r="AT437" s="85">
        <v>1754200</v>
      </c>
      <c r="AU437" s="87">
        <v>1906183</v>
      </c>
      <c r="AV437" s="83">
        <v>1754200</v>
      </c>
      <c r="AW437" s="115">
        <v>1773435</v>
      </c>
      <c r="AX437" s="84">
        <v>2043660</v>
      </c>
      <c r="AY437" s="131">
        <v>1773090</v>
      </c>
      <c r="AZ437" s="86">
        <v>1773090</v>
      </c>
      <c r="BA437" s="88">
        <v>2069245</v>
      </c>
      <c r="BB437" s="83">
        <v>1773090</v>
      </c>
      <c r="BC437" s="115">
        <v>1827885</v>
      </c>
      <c r="BD437" s="84">
        <v>1981836</v>
      </c>
      <c r="BE437" s="131">
        <v>1819040</v>
      </c>
      <c r="BF437" s="86">
        <v>1873611</v>
      </c>
      <c r="BG437" s="88">
        <v>1756017</v>
      </c>
      <c r="BH437" s="83">
        <v>1873611</v>
      </c>
      <c r="BI437" s="115">
        <v>1929819</v>
      </c>
      <c r="BJ437" s="84">
        <v>1705026</v>
      </c>
      <c r="BK437" s="131">
        <v>1929819</v>
      </c>
      <c r="BL437" s="86">
        <v>1929819</v>
      </c>
      <c r="BM437" s="88">
        <v>1589800</v>
      </c>
      <c r="BN437" s="83">
        <v>1929819</v>
      </c>
      <c r="BO437" s="115">
        <v>1968415</v>
      </c>
      <c r="BP437" s="84">
        <v>1719512</v>
      </c>
    </row>
    <row r="438" spans="1:68" x14ac:dyDescent="0.25">
      <c r="A438" s="7" t="s">
        <v>905</v>
      </c>
      <c r="B438" s="4" t="s">
        <v>894</v>
      </c>
      <c r="C438" s="21" t="s">
        <v>906</v>
      </c>
      <c r="D438" s="62">
        <v>6659628</v>
      </c>
      <c r="E438" s="63">
        <v>7241370</v>
      </c>
      <c r="F438" s="63">
        <v>9568340</v>
      </c>
      <c r="G438" s="27">
        <f t="shared" si="48"/>
        <v>0.19999986248208829</v>
      </c>
      <c r="H438" s="68">
        <v>6659628</v>
      </c>
      <c r="I438" s="69">
        <v>7801397</v>
      </c>
      <c r="J438" s="69">
        <v>9704347</v>
      </c>
      <c r="K438" s="45">
        <f t="shared" si="49"/>
        <v>0.37499979472654127</v>
      </c>
      <c r="L438" s="62">
        <v>6671151</v>
      </c>
      <c r="M438" s="63">
        <v>7827706</v>
      </c>
      <c r="N438" s="63">
        <v>9254009</v>
      </c>
      <c r="O438" s="27">
        <f t="shared" si="50"/>
        <v>0.44579227183671172</v>
      </c>
      <c r="P438" s="68">
        <v>6671151</v>
      </c>
      <c r="Q438" s="69">
        <v>7827706</v>
      </c>
      <c r="R438" s="69">
        <v>9282683</v>
      </c>
      <c r="S438" s="45">
        <f t="shared" si="51"/>
        <v>0.44286457144695146</v>
      </c>
      <c r="T438" s="62">
        <v>7827706</v>
      </c>
      <c r="U438" s="63">
        <v>7827706</v>
      </c>
      <c r="V438" s="63">
        <v>8332570</v>
      </c>
      <c r="W438" s="27">
        <f t="shared" si="52"/>
        <v>0</v>
      </c>
      <c r="X438" s="74">
        <v>7827706</v>
      </c>
      <c r="Y438" s="69">
        <v>7874672</v>
      </c>
      <c r="Z438" s="69">
        <v>8479430</v>
      </c>
      <c r="AA438" s="40">
        <f t="shared" si="53"/>
        <v>7.2064248055925512E-2</v>
      </c>
      <c r="AB438" s="26">
        <v>7874672</v>
      </c>
      <c r="AC438" s="14">
        <v>7898296</v>
      </c>
      <c r="AD438" s="14">
        <v>7952877</v>
      </c>
      <c r="AE438" s="15">
        <f t="shared" si="54"/>
        <v>0.95779544387817039</v>
      </c>
      <c r="AF438" s="27">
        <f t="shared" si="55"/>
        <v>0.302077872258807</v>
      </c>
      <c r="AG438" s="77">
        <v>7898296</v>
      </c>
      <c r="AH438" s="78">
        <v>7965431</v>
      </c>
      <c r="AI438" s="79">
        <v>9238369</v>
      </c>
      <c r="AJ438" s="80">
        <v>7965431</v>
      </c>
      <c r="AK438" s="81">
        <v>8053566</v>
      </c>
      <c r="AL438" s="82">
        <v>9820516</v>
      </c>
      <c r="AM438" s="77">
        <v>8057973</v>
      </c>
      <c r="AN438" s="78">
        <v>8456914</v>
      </c>
      <c r="AO438" s="79">
        <v>10507875</v>
      </c>
      <c r="AP438" s="83">
        <v>8450291</v>
      </c>
      <c r="AQ438" s="115">
        <v>8802959</v>
      </c>
      <c r="AR438" s="84">
        <v>10314159</v>
      </c>
      <c r="AS438" s="85">
        <v>8807516</v>
      </c>
      <c r="AT438" s="85">
        <v>9070842</v>
      </c>
      <c r="AU438" s="87">
        <v>12550318</v>
      </c>
      <c r="AV438" s="83">
        <v>9071201</v>
      </c>
      <c r="AW438" s="115">
        <v>9621241</v>
      </c>
      <c r="AX438" s="84">
        <v>12616655</v>
      </c>
      <c r="AY438" s="131">
        <v>9627231</v>
      </c>
      <c r="AZ438" s="86">
        <v>9627231</v>
      </c>
      <c r="BA438" s="88">
        <v>12958096</v>
      </c>
      <c r="BB438" s="83">
        <v>9627231</v>
      </c>
      <c r="BC438" s="115">
        <v>10565883</v>
      </c>
      <c r="BD438" s="84">
        <v>13103723</v>
      </c>
      <c r="BE438" s="131">
        <v>10559732</v>
      </c>
      <c r="BF438" s="86">
        <v>11884332</v>
      </c>
      <c r="BG438" s="88">
        <v>13208932</v>
      </c>
      <c r="BH438" s="83">
        <v>11847806</v>
      </c>
      <c r="BI438" s="115">
        <v>12203240</v>
      </c>
      <c r="BJ438" s="84">
        <v>12088833</v>
      </c>
      <c r="BK438" s="131">
        <v>12203240</v>
      </c>
      <c r="BL438" s="86">
        <v>12333494</v>
      </c>
      <c r="BM438" s="88">
        <v>12333494</v>
      </c>
      <c r="BN438" s="83">
        <v>12307883</v>
      </c>
      <c r="BO438" s="115">
        <v>13749696</v>
      </c>
      <c r="BP438" s="84">
        <v>13749696</v>
      </c>
    </row>
    <row r="439" spans="1:68" x14ac:dyDescent="0.25">
      <c r="A439" s="7" t="s">
        <v>907</v>
      </c>
      <c r="B439" s="4" t="s">
        <v>894</v>
      </c>
      <c r="C439" s="21" t="s">
        <v>908</v>
      </c>
      <c r="D439" s="62">
        <v>13817654</v>
      </c>
      <c r="E439" s="63">
        <v>14654336</v>
      </c>
      <c r="F439" s="63">
        <v>18001066</v>
      </c>
      <c r="G439" s="27">
        <f t="shared" si="48"/>
        <v>0.19999990438426815</v>
      </c>
      <c r="H439" s="68">
        <v>13820073</v>
      </c>
      <c r="I439" s="69">
        <v>15271408</v>
      </c>
      <c r="J439" s="69">
        <v>17690302</v>
      </c>
      <c r="K439" s="45">
        <f t="shared" si="49"/>
        <v>0.374765535106728</v>
      </c>
      <c r="L439" s="62">
        <v>13820073</v>
      </c>
      <c r="M439" s="63">
        <v>15271783</v>
      </c>
      <c r="N439" s="63">
        <v>19006980</v>
      </c>
      <c r="O439" s="27">
        <f t="shared" si="50"/>
        <v>0.27987970480288155</v>
      </c>
      <c r="P439" s="68">
        <v>13820073</v>
      </c>
      <c r="Q439" s="69">
        <v>15283846</v>
      </c>
      <c r="R439" s="69">
        <v>18922584</v>
      </c>
      <c r="S439" s="45">
        <f t="shared" si="51"/>
        <v>0.28687307092527581</v>
      </c>
      <c r="T439" s="62">
        <v>15283846</v>
      </c>
      <c r="U439" s="63">
        <v>15283846</v>
      </c>
      <c r="V439" s="63">
        <v>17005695</v>
      </c>
      <c r="W439" s="27">
        <f t="shared" si="52"/>
        <v>0</v>
      </c>
      <c r="X439" s="74">
        <v>15283846</v>
      </c>
      <c r="Y439" s="69">
        <v>15375549</v>
      </c>
      <c r="Z439" s="69">
        <v>17107118</v>
      </c>
      <c r="AA439" s="40">
        <f t="shared" si="53"/>
        <v>5.0295841761404773E-2</v>
      </c>
      <c r="AB439" s="26">
        <v>15375549</v>
      </c>
      <c r="AC439" s="14">
        <v>15421675</v>
      </c>
      <c r="AD439" s="14">
        <v>15703472</v>
      </c>
      <c r="AE439" s="15">
        <f t="shared" si="54"/>
        <v>0.8505704155968391</v>
      </c>
      <c r="AF439" s="27">
        <f t="shared" si="55"/>
        <v>0.1406610698243185</v>
      </c>
      <c r="AG439" s="77">
        <v>15421675</v>
      </c>
      <c r="AH439" s="78">
        <v>15552759</v>
      </c>
      <c r="AI439" s="79">
        <v>15639704</v>
      </c>
      <c r="AJ439" s="80">
        <v>15552759</v>
      </c>
      <c r="AK439" s="81">
        <v>15610304</v>
      </c>
      <c r="AL439" s="82">
        <v>15399784</v>
      </c>
      <c r="AM439" s="77">
        <v>15610304</v>
      </c>
      <c r="AN439" s="78">
        <v>15668062</v>
      </c>
      <c r="AO439" s="79">
        <v>14378188</v>
      </c>
      <c r="AP439" s="83">
        <v>15668062</v>
      </c>
      <c r="AQ439" s="115">
        <v>16097366</v>
      </c>
      <c r="AR439" s="84">
        <v>13937163</v>
      </c>
      <c r="AS439" s="85">
        <v>16097367</v>
      </c>
      <c r="AT439" s="85">
        <v>16403216</v>
      </c>
      <c r="AU439" s="87">
        <v>14801093</v>
      </c>
      <c r="AV439" s="83">
        <v>16403217</v>
      </c>
      <c r="AW439" s="115">
        <v>16526241</v>
      </c>
      <c r="AX439" s="84">
        <v>15354355</v>
      </c>
      <c r="AY439" s="131">
        <v>16526241</v>
      </c>
      <c r="AZ439" s="86">
        <v>16526241</v>
      </c>
      <c r="BA439" s="88">
        <v>15623487</v>
      </c>
      <c r="BB439" s="83">
        <v>16526241</v>
      </c>
      <c r="BC439" s="115">
        <v>16864025</v>
      </c>
      <c r="BD439" s="84">
        <v>14957799</v>
      </c>
      <c r="BE439" s="131">
        <v>16870508</v>
      </c>
      <c r="BF439" s="86">
        <v>17376623</v>
      </c>
      <c r="BG439" s="88">
        <v>16066946</v>
      </c>
      <c r="BH439" s="83">
        <v>17376623</v>
      </c>
      <c r="BI439" s="115">
        <v>17897921</v>
      </c>
      <c r="BJ439" s="84">
        <v>17653642</v>
      </c>
      <c r="BK439" s="131">
        <v>17897921</v>
      </c>
      <c r="BL439" s="86">
        <v>17897921</v>
      </c>
      <c r="BM439" s="88">
        <v>17616189</v>
      </c>
      <c r="BN439" s="83">
        <v>17897921</v>
      </c>
      <c r="BO439" s="115">
        <v>19291890</v>
      </c>
      <c r="BP439" s="84">
        <v>19291890</v>
      </c>
    </row>
    <row r="440" spans="1:68" x14ac:dyDescent="0.25">
      <c r="A440" s="7" t="s">
        <v>909</v>
      </c>
      <c r="B440" s="4" t="s">
        <v>894</v>
      </c>
      <c r="C440" s="21" t="s">
        <v>910</v>
      </c>
      <c r="D440" s="62">
        <v>5431476</v>
      </c>
      <c r="E440" s="63">
        <v>6166119</v>
      </c>
      <c r="F440" s="63">
        <v>9104694</v>
      </c>
      <c r="G440" s="27">
        <f t="shared" si="48"/>
        <v>0.19999983665548846</v>
      </c>
      <c r="H440" s="68">
        <v>5431476</v>
      </c>
      <c r="I440" s="69">
        <v>6976151</v>
      </c>
      <c r="J440" s="69">
        <v>9550611</v>
      </c>
      <c r="K440" s="45">
        <f t="shared" si="49"/>
        <v>0.37499984826911475</v>
      </c>
      <c r="L440" s="62">
        <v>5431476</v>
      </c>
      <c r="M440" s="63">
        <v>6985212</v>
      </c>
      <c r="N440" s="63">
        <v>9762140</v>
      </c>
      <c r="O440" s="27">
        <f t="shared" si="50"/>
        <v>0.3587754672262729</v>
      </c>
      <c r="P440" s="68">
        <v>5431476</v>
      </c>
      <c r="Q440" s="69">
        <v>6985212</v>
      </c>
      <c r="R440" s="69">
        <v>9726795</v>
      </c>
      <c r="S440" s="45">
        <f t="shared" si="51"/>
        <v>0.36172773197985991</v>
      </c>
      <c r="T440" s="62">
        <v>6985212</v>
      </c>
      <c r="U440" s="63">
        <v>6985212</v>
      </c>
      <c r="V440" s="63">
        <v>9170123</v>
      </c>
      <c r="W440" s="27">
        <f t="shared" si="52"/>
        <v>0</v>
      </c>
      <c r="X440" s="74">
        <v>6985212</v>
      </c>
      <c r="Y440" s="69">
        <v>7027123</v>
      </c>
      <c r="Z440" s="69">
        <v>9272395</v>
      </c>
      <c r="AA440" s="40">
        <f t="shared" si="53"/>
        <v>1.8324287999692199E-2</v>
      </c>
      <c r="AB440" s="26">
        <v>7027123</v>
      </c>
      <c r="AC440" s="14">
        <v>7048204</v>
      </c>
      <c r="AD440" s="14">
        <v>8923275</v>
      </c>
      <c r="AE440" s="15">
        <f t="shared" si="54"/>
        <v>0.46300717767546185</v>
      </c>
      <c r="AF440" s="27">
        <f t="shared" si="55"/>
        <v>1.1117779587290471E-2</v>
      </c>
      <c r="AG440" s="77">
        <v>7048204</v>
      </c>
      <c r="AH440" s="78">
        <v>7108113</v>
      </c>
      <c r="AI440" s="79">
        <v>8091143</v>
      </c>
      <c r="AJ440" s="80">
        <v>7108113</v>
      </c>
      <c r="AK440" s="81">
        <v>7134413</v>
      </c>
      <c r="AL440" s="82">
        <v>8076863</v>
      </c>
      <c r="AM440" s="77">
        <v>7134413</v>
      </c>
      <c r="AN440" s="78">
        <v>7191183</v>
      </c>
      <c r="AO440" s="79">
        <v>7828463</v>
      </c>
      <c r="AP440" s="83">
        <v>7191079</v>
      </c>
      <c r="AQ440" s="115">
        <v>7405651</v>
      </c>
      <c r="AR440" s="84">
        <v>7956755</v>
      </c>
      <c r="AS440" s="85">
        <v>7404963</v>
      </c>
      <c r="AT440" s="85">
        <v>7634776</v>
      </c>
      <c r="AU440" s="87">
        <v>8084199</v>
      </c>
      <c r="AV440" s="83">
        <v>7634891</v>
      </c>
      <c r="AW440" s="115">
        <v>7796460</v>
      </c>
      <c r="AX440" s="84">
        <v>8122542</v>
      </c>
      <c r="AY440" s="131">
        <v>7796461</v>
      </c>
      <c r="AZ440" s="86">
        <v>7796461</v>
      </c>
      <c r="BA440" s="88">
        <v>7158787</v>
      </c>
      <c r="BB440" s="83">
        <v>7796461</v>
      </c>
      <c r="BC440" s="115">
        <v>8030354</v>
      </c>
      <c r="BD440" s="84">
        <v>7868158</v>
      </c>
      <c r="BE440" s="131">
        <v>8030354</v>
      </c>
      <c r="BF440" s="86">
        <v>8271264</v>
      </c>
      <c r="BG440" s="88">
        <v>8041559</v>
      </c>
      <c r="BH440" s="83">
        <v>8271264</v>
      </c>
      <c r="BI440" s="115">
        <v>8870925</v>
      </c>
      <c r="BJ440" s="84">
        <v>8870925</v>
      </c>
      <c r="BK440" s="131">
        <v>8833837</v>
      </c>
      <c r="BL440" s="86">
        <v>8833837</v>
      </c>
      <c r="BM440" s="88">
        <v>8693342</v>
      </c>
      <c r="BN440" s="83">
        <v>8833837</v>
      </c>
      <c r="BO440" s="115">
        <v>9010513</v>
      </c>
      <c r="BP440" s="84">
        <v>8847410</v>
      </c>
    </row>
    <row r="441" spans="1:68" x14ac:dyDescent="0.25">
      <c r="A441" s="7" t="s">
        <v>911</v>
      </c>
      <c r="B441" s="4" t="s">
        <v>894</v>
      </c>
      <c r="C441" s="21" t="s">
        <v>912</v>
      </c>
      <c r="D441" s="62">
        <v>4170827</v>
      </c>
      <c r="E441" s="63">
        <v>4567330</v>
      </c>
      <c r="F441" s="63">
        <v>6153346</v>
      </c>
      <c r="G441" s="27">
        <f t="shared" si="48"/>
        <v>0.19999959647297202</v>
      </c>
      <c r="H441" s="68">
        <v>4170827</v>
      </c>
      <c r="I441" s="69">
        <v>4818044</v>
      </c>
      <c r="J441" s="69">
        <v>5896741</v>
      </c>
      <c r="K441" s="45">
        <f t="shared" si="49"/>
        <v>0.37499956544764107</v>
      </c>
      <c r="L441" s="62">
        <v>4170827</v>
      </c>
      <c r="M441" s="63">
        <v>4823897</v>
      </c>
      <c r="N441" s="63">
        <v>6099827</v>
      </c>
      <c r="O441" s="27">
        <f t="shared" si="50"/>
        <v>0.33855365474339033</v>
      </c>
      <c r="P441" s="68">
        <v>4170827</v>
      </c>
      <c r="Q441" s="69">
        <v>4823897</v>
      </c>
      <c r="R441" s="69">
        <v>6088617</v>
      </c>
      <c r="S441" s="45">
        <f t="shared" si="51"/>
        <v>0.34053259220248305</v>
      </c>
      <c r="T441" s="62">
        <v>4823897</v>
      </c>
      <c r="U441" s="63">
        <v>4823897</v>
      </c>
      <c r="V441" s="63">
        <v>5274336</v>
      </c>
      <c r="W441" s="27">
        <f t="shared" si="52"/>
        <v>0</v>
      </c>
      <c r="X441" s="74">
        <v>4823897</v>
      </c>
      <c r="Y441" s="69">
        <v>4852840</v>
      </c>
      <c r="Z441" s="69">
        <v>5301621</v>
      </c>
      <c r="AA441" s="40">
        <f t="shared" si="53"/>
        <v>6.058519144945617E-2</v>
      </c>
      <c r="AB441" s="26">
        <v>4852840</v>
      </c>
      <c r="AC441" s="14">
        <v>4867398</v>
      </c>
      <c r="AD441" s="14">
        <v>4960491</v>
      </c>
      <c r="AE441" s="15">
        <f t="shared" si="54"/>
        <v>0.88211061920006484</v>
      </c>
      <c r="AF441" s="27">
        <f t="shared" si="55"/>
        <v>0.13523330020157731</v>
      </c>
      <c r="AG441" s="77">
        <v>4867398</v>
      </c>
      <c r="AH441" s="78">
        <v>4908770</v>
      </c>
      <c r="AI441" s="79">
        <v>4549316</v>
      </c>
      <c r="AJ441" s="80">
        <v>4908770</v>
      </c>
      <c r="AK441" s="81">
        <v>4926932</v>
      </c>
      <c r="AL441" s="82">
        <v>4328907</v>
      </c>
      <c r="AM441" s="77">
        <v>4926932</v>
      </c>
      <c r="AN441" s="78">
        <v>4934815</v>
      </c>
      <c r="AO441" s="79">
        <v>4241538</v>
      </c>
      <c r="AP441" s="83">
        <v>4934815</v>
      </c>
      <c r="AQ441" s="115">
        <v>5070028</v>
      </c>
      <c r="AR441" s="84">
        <v>4279358</v>
      </c>
      <c r="AS441" s="85">
        <v>5070029</v>
      </c>
      <c r="AT441" s="85">
        <v>5166359</v>
      </c>
      <c r="AU441" s="87">
        <v>4404804</v>
      </c>
      <c r="AV441" s="83">
        <v>5166360</v>
      </c>
      <c r="AW441" s="115">
        <v>5205107</v>
      </c>
      <c r="AX441" s="84">
        <v>4737653</v>
      </c>
      <c r="AY441" s="131">
        <v>5205108</v>
      </c>
      <c r="AZ441" s="86">
        <v>5205108</v>
      </c>
      <c r="BA441" s="88">
        <v>5284064</v>
      </c>
      <c r="BB441" s="83">
        <v>5205108</v>
      </c>
      <c r="BC441" s="115">
        <v>5332833</v>
      </c>
      <c r="BD441" s="84">
        <v>5600840</v>
      </c>
      <c r="BE441" s="131">
        <v>5333856</v>
      </c>
      <c r="BF441" s="86">
        <v>5708476</v>
      </c>
      <c r="BG441" s="88">
        <v>6083096</v>
      </c>
      <c r="BH441" s="83">
        <v>5712002</v>
      </c>
      <c r="BI441" s="115">
        <v>6505153</v>
      </c>
      <c r="BJ441" s="84">
        <v>6505153</v>
      </c>
      <c r="BK441" s="131">
        <v>6477676</v>
      </c>
      <c r="BL441" s="86">
        <v>6477676</v>
      </c>
      <c r="BM441" s="88">
        <v>6390762</v>
      </c>
      <c r="BN441" s="83">
        <v>6477676</v>
      </c>
      <c r="BO441" s="115">
        <v>6607229</v>
      </c>
      <c r="BP441" s="84">
        <v>6301949</v>
      </c>
    </row>
    <row r="442" spans="1:68" x14ac:dyDescent="0.25">
      <c r="A442" s="7" t="s">
        <v>913</v>
      </c>
      <c r="B442" s="4" t="s">
        <v>894</v>
      </c>
      <c r="C442" s="21" t="s">
        <v>914</v>
      </c>
      <c r="D442" s="62">
        <v>34232701</v>
      </c>
      <c r="E442" s="63">
        <v>35916342</v>
      </c>
      <c r="F442" s="63">
        <v>42650908</v>
      </c>
      <c r="G442" s="27">
        <f t="shared" si="48"/>
        <v>0.19999995248394342</v>
      </c>
      <c r="H442" s="68">
        <v>34230228</v>
      </c>
      <c r="I442" s="69">
        <v>37061262</v>
      </c>
      <c r="J442" s="69">
        <v>41779652</v>
      </c>
      <c r="K442" s="45">
        <f t="shared" si="49"/>
        <v>0.37512288075012012</v>
      </c>
      <c r="L442" s="62">
        <v>34271316</v>
      </c>
      <c r="M442" s="63">
        <v>37197502</v>
      </c>
      <c r="N442" s="63">
        <v>39733266</v>
      </c>
      <c r="O442" s="27">
        <f t="shared" si="50"/>
        <v>0.53174010428421536</v>
      </c>
      <c r="P442" s="68">
        <v>34271316</v>
      </c>
      <c r="Q442" s="69">
        <v>37253781</v>
      </c>
      <c r="R442" s="69">
        <v>39693472</v>
      </c>
      <c r="S442" s="45">
        <f t="shared" si="51"/>
        <v>0.55005149243216167</v>
      </c>
      <c r="T442" s="62">
        <v>37253781</v>
      </c>
      <c r="U442" s="63">
        <v>37253781</v>
      </c>
      <c r="V442" s="63">
        <v>43797603</v>
      </c>
      <c r="W442" s="27">
        <f t="shared" si="52"/>
        <v>0</v>
      </c>
      <c r="X442" s="74">
        <v>37253781</v>
      </c>
      <c r="Y442" s="69">
        <v>37477303</v>
      </c>
      <c r="Z442" s="69">
        <v>43799466</v>
      </c>
      <c r="AA442" s="40">
        <f t="shared" si="53"/>
        <v>3.4147992150554141E-2</v>
      </c>
      <c r="AB442" s="26">
        <v>37477303</v>
      </c>
      <c r="AC442" s="14">
        <v>37589734</v>
      </c>
      <c r="AD442" s="14">
        <v>42556480</v>
      </c>
      <c r="AE442" s="15">
        <f t="shared" si="54"/>
        <v>0.40330635880649884</v>
      </c>
      <c r="AF442" s="27">
        <f t="shared" si="55"/>
        <v>2.2135672767458193E-2</v>
      </c>
      <c r="AG442" s="77">
        <v>37589734</v>
      </c>
      <c r="AH442" s="78">
        <v>37945175</v>
      </c>
      <c r="AI442" s="79">
        <v>45836642</v>
      </c>
      <c r="AJ442" s="80">
        <v>37946260</v>
      </c>
      <c r="AK442" s="81">
        <v>38416831</v>
      </c>
      <c r="AL442" s="82">
        <v>47850939</v>
      </c>
      <c r="AM442" s="77">
        <v>38395643</v>
      </c>
      <c r="AN442" s="78">
        <v>39966114</v>
      </c>
      <c r="AO442" s="79">
        <v>46899528</v>
      </c>
      <c r="AP442" s="83">
        <v>39960374</v>
      </c>
      <c r="AQ442" s="115">
        <v>41646079</v>
      </c>
      <c r="AR442" s="84">
        <v>49766773</v>
      </c>
      <c r="AS442" s="85">
        <v>41653716</v>
      </c>
      <c r="AT442" s="85">
        <v>42873085</v>
      </c>
      <c r="AU442" s="87">
        <v>54374431</v>
      </c>
      <c r="AV442" s="83">
        <v>42856981</v>
      </c>
      <c r="AW442" s="115">
        <v>45136828</v>
      </c>
      <c r="AX442" s="84">
        <v>56131164</v>
      </c>
      <c r="AY442" s="131">
        <v>45092841</v>
      </c>
      <c r="AZ442" s="86">
        <v>45092841</v>
      </c>
      <c r="BA442" s="88">
        <v>56981526</v>
      </c>
      <c r="BB442" s="83">
        <v>45092841</v>
      </c>
      <c r="BC442" s="115">
        <v>48471122</v>
      </c>
      <c r="BD442" s="84">
        <v>57604995</v>
      </c>
      <c r="BE442" s="131">
        <v>48257712</v>
      </c>
      <c r="BF442" s="86">
        <v>52491543</v>
      </c>
      <c r="BG442" s="88">
        <v>56725373</v>
      </c>
      <c r="BH442" s="83">
        <v>52607842</v>
      </c>
      <c r="BI442" s="115">
        <v>60544956</v>
      </c>
      <c r="BJ442" s="84">
        <v>60544956</v>
      </c>
      <c r="BK442" s="131">
        <v>60447888</v>
      </c>
      <c r="BL442" s="86">
        <v>61150575</v>
      </c>
      <c r="BM442" s="88">
        <v>61150575</v>
      </c>
      <c r="BN442" s="83">
        <v>61580546</v>
      </c>
      <c r="BO442" s="115">
        <v>62812156</v>
      </c>
      <c r="BP442" s="84">
        <v>62384406</v>
      </c>
    </row>
    <row r="443" spans="1:68" x14ac:dyDescent="0.25">
      <c r="A443" s="7" t="s">
        <v>915</v>
      </c>
      <c r="B443" s="4" t="s">
        <v>917</v>
      </c>
      <c r="C443" s="21" t="s">
        <v>916</v>
      </c>
      <c r="D443" s="62">
        <v>17007099</v>
      </c>
      <c r="E443" s="63">
        <v>18200674</v>
      </c>
      <c r="F443" s="63">
        <v>22974974</v>
      </c>
      <c r="G443" s="27">
        <f t="shared" si="48"/>
        <v>0.2</v>
      </c>
      <c r="H443" s="68">
        <v>17007099</v>
      </c>
      <c r="I443" s="69">
        <v>19736935</v>
      </c>
      <c r="J443" s="69">
        <v>24286664</v>
      </c>
      <c r="K443" s="45">
        <f t="shared" si="49"/>
        <v>0.37499987980051008</v>
      </c>
      <c r="L443" s="62">
        <v>16953786</v>
      </c>
      <c r="M443" s="63">
        <v>19670355</v>
      </c>
      <c r="N443" s="63">
        <v>26419811</v>
      </c>
      <c r="O443" s="27">
        <f t="shared" si="50"/>
        <v>0.28860640801503329</v>
      </c>
      <c r="P443" s="68">
        <v>16953786</v>
      </c>
      <c r="Q443" s="69">
        <v>19670355</v>
      </c>
      <c r="R443" s="69">
        <v>26214879</v>
      </c>
      <c r="S443" s="45">
        <f t="shared" si="51"/>
        <v>0.29333135948424233</v>
      </c>
      <c r="T443" s="62">
        <v>19670355</v>
      </c>
      <c r="U443" s="63">
        <v>19670355</v>
      </c>
      <c r="V443" s="63">
        <v>26837260</v>
      </c>
      <c r="W443" s="27">
        <f t="shared" si="52"/>
        <v>0</v>
      </c>
      <c r="X443" s="74">
        <v>19670355</v>
      </c>
      <c r="Y443" s="69">
        <v>19794565</v>
      </c>
      <c r="Z443" s="69">
        <v>26976826</v>
      </c>
      <c r="AA443" s="40">
        <f t="shared" si="53"/>
        <v>1.6999999041945147E-2</v>
      </c>
      <c r="AB443" s="26">
        <v>19795942</v>
      </c>
      <c r="AC443" s="14">
        <v>19855329</v>
      </c>
      <c r="AD443" s="14">
        <v>26634737</v>
      </c>
      <c r="AE443" s="15">
        <f t="shared" si="54"/>
        <v>0.29583891708433574</v>
      </c>
      <c r="AF443" s="27">
        <f t="shared" si="55"/>
        <v>8.6838397700179631E-3</v>
      </c>
      <c r="AG443" s="77">
        <v>19855329</v>
      </c>
      <c r="AH443" s="78">
        <v>20178856</v>
      </c>
      <c r="AI443" s="79">
        <v>27361769</v>
      </c>
      <c r="AJ443" s="80">
        <v>20180838</v>
      </c>
      <c r="AK443" s="81">
        <v>20255636</v>
      </c>
      <c r="AL443" s="82">
        <v>27660664</v>
      </c>
      <c r="AM443" s="77">
        <v>20256490</v>
      </c>
      <c r="AN443" s="78">
        <v>20256490</v>
      </c>
      <c r="AO443" s="79">
        <v>26460060</v>
      </c>
      <c r="AP443" s="83">
        <v>20256490</v>
      </c>
      <c r="AQ443" s="115">
        <v>20811517</v>
      </c>
      <c r="AR443" s="84">
        <v>26997467</v>
      </c>
      <c r="AS443" s="85">
        <v>20811518</v>
      </c>
      <c r="AT443" s="85">
        <v>21206936</v>
      </c>
      <c r="AU443" s="87">
        <v>28945632</v>
      </c>
      <c r="AV443" s="83">
        <v>21331125</v>
      </c>
      <c r="AW443" s="115">
        <v>21502851</v>
      </c>
      <c r="AX443" s="84">
        <v>29973443</v>
      </c>
      <c r="AY443" s="131">
        <v>21503551</v>
      </c>
      <c r="AZ443" s="86">
        <v>21503551</v>
      </c>
      <c r="BA443" s="88">
        <v>32139458</v>
      </c>
      <c r="BB443" s="83">
        <v>21503551</v>
      </c>
      <c r="BC443" s="115">
        <v>24811184</v>
      </c>
      <c r="BD443" s="84">
        <v>34104060</v>
      </c>
      <c r="BE443" s="131">
        <v>24854113</v>
      </c>
      <c r="BF443" s="86">
        <v>30954150</v>
      </c>
      <c r="BG443" s="88">
        <v>37054186</v>
      </c>
      <c r="BH443" s="83">
        <v>30998674</v>
      </c>
      <c r="BI443" s="115">
        <v>43110940</v>
      </c>
      <c r="BJ443" s="84">
        <v>43110940</v>
      </c>
      <c r="BK443" s="131">
        <v>43305590</v>
      </c>
      <c r="BL443" s="86">
        <v>46624879</v>
      </c>
      <c r="BM443" s="88">
        <v>46624879</v>
      </c>
      <c r="BN443" s="83">
        <v>46833453</v>
      </c>
      <c r="BO443" s="115">
        <v>51143155</v>
      </c>
      <c r="BP443" s="84">
        <v>51143155</v>
      </c>
    </row>
    <row r="444" spans="1:68" x14ac:dyDescent="0.25">
      <c r="A444" s="7" t="s">
        <v>918</v>
      </c>
      <c r="B444" s="4" t="s">
        <v>917</v>
      </c>
      <c r="C444" s="21" t="s">
        <v>919</v>
      </c>
      <c r="D444" s="62">
        <v>3110179</v>
      </c>
      <c r="E444" s="63">
        <v>3558831</v>
      </c>
      <c r="F444" s="63">
        <v>5353441</v>
      </c>
      <c r="G444" s="27">
        <f t="shared" si="48"/>
        <v>0.19999982168823793</v>
      </c>
      <c r="H444" s="68">
        <v>3110179</v>
      </c>
      <c r="I444" s="69">
        <v>4090481</v>
      </c>
      <c r="J444" s="69">
        <v>5724318</v>
      </c>
      <c r="K444" s="45">
        <f t="shared" si="49"/>
        <v>0.37499995218310883</v>
      </c>
      <c r="L444" s="62">
        <v>3110179</v>
      </c>
      <c r="M444" s="63">
        <v>4083515</v>
      </c>
      <c r="N444" s="63">
        <v>6175415</v>
      </c>
      <c r="O444" s="27">
        <f t="shared" si="50"/>
        <v>0.31754031337228195</v>
      </c>
      <c r="P444" s="68">
        <v>3110179</v>
      </c>
      <c r="Q444" s="69">
        <v>4083515</v>
      </c>
      <c r="R444" s="69">
        <v>6169363</v>
      </c>
      <c r="S444" s="45">
        <f t="shared" si="51"/>
        <v>0.31816850506540306</v>
      </c>
      <c r="T444" s="62">
        <v>4083515</v>
      </c>
      <c r="U444" s="63">
        <v>4083515</v>
      </c>
      <c r="V444" s="63">
        <v>7425591</v>
      </c>
      <c r="W444" s="27">
        <f t="shared" si="52"/>
        <v>0</v>
      </c>
      <c r="X444" s="74">
        <v>4083515</v>
      </c>
      <c r="Y444" s="69">
        <v>4140759</v>
      </c>
      <c r="Z444" s="69">
        <v>7450833</v>
      </c>
      <c r="AA444" s="40">
        <f t="shared" si="53"/>
        <v>1.6999879429266854E-2</v>
      </c>
      <c r="AB444" s="26">
        <v>4140833</v>
      </c>
      <c r="AC444" s="14">
        <v>4153255</v>
      </c>
      <c r="AD444" s="14">
        <v>7189338</v>
      </c>
      <c r="AE444" s="15">
        <f t="shared" si="54"/>
        <v>0.25570859091297987</v>
      </c>
      <c r="AF444" s="27">
        <f t="shared" si="55"/>
        <v>4.0747841975000863E-3</v>
      </c>
      <c r="AG444" s="77">
        <v>4153255</v>
      </c>
      <c r="AH444" s="78">
        <v>4351009</v>
      </c>
      <c r="AI444" s="79">
        <v>8741535</v>
      </c>
      <c r="AJ444" s="80">
        <v>4351949</v>
      </c>
      <c r="AK444" s="81">
        <v>4394736</v>
      </c>
      <c r="AL444" s="82">
        <v>8630714</v>
      </c>
      <c r="AM444" s="77">
        <v>4395149</v>
      </c>
      <c r="AN444" s="78">
        <v>4395149</v>
      </c>
      <c r="AO444" s="79">
        <v>9202573</v>
      </c>
      <c r="AP444" s="83">
        <v>4395149</v>
      </c>
      <c r="AQ444" s="115">
        <v>4670484</v>
      </c>
      <c r="AR444" s="84">
        <v>9828604</v>
      </c>
      <c r="AS444" s="85">
        <v>4670790</v>
      </c>
      <c r="AT444" s="85">
        <v>4919563</v>
      </c>
      <c r="AU444" s="87">
        <v>10460981</v>
      </c>
      <c r="AV444" s="83">
        <v>4921080</v>
      </c>
      <c r="AW444" s="115">
        <v>5033884</v>
      </c>
      <c r="AX444" s="84">
        <v>10958769</v>
      </c>
      <c r="AY444" s="131">
        <v>5033695</v>
      </c>
      <c r="AZ444" s="86">
        <v>5033695</v>
      </c>
      <c r="BA444" s="88">
        <v>11387455</v>
      </c>
      <c r="BB444" s="83">
        <v>5033695</v>
      </c>
      <c r="BC444" s="115">
        <v>7731508</v>
      </c>
      <c r="BD444" s="84">
        <v>12885847</v>
      </c>
      <c r="BE444" s="131">
        <v>7699792</v>
      </c>
      <c r="BF444" s="86">
        <v>10667198</v>
      </c>
      <c r="BG444" s="88">
        <v>13634604</v>
      </c>
      <c r="BH444" s="83">
        <v>10661701</v>
      </c>
      <c r="BI444" s="115">
        <v>15485789</v>
      </c>
      <c r="BJ444" s="84">
        <v>15485789</v>
      </c>
      <c r="BK444" s="131">
        <v>15571790</v>
      </c>
      <c r="BL444" s="86">
        <v>15571790</v>
      </c>
      <c r="BM444" s="88">
        <v>15171235</v>
      </c>
      <c r="BN444" s="83">
        <v>15571790</v>
      </c>
      <c r="BO444" s="115">
        <v>15883225</v>
      </c>
      <c r="BP444" s="84">
        <v>15587202</v>
      </c>
    </row>
    <row r="445" spans="1:68" x14ac:dyDescent="0.25">
      <c r="A445" s="7" t="s">
        <v>920</v>
      </c>
      <c r="B445" s="4" t="s">
        <v>917</v>
      </c>
      <c r="C445" s="21" t="s">
        <v>921</v>
      </c>
      <c r="D445" s="62">
        <v>27369538</v>
      </c>
      <c r="E445" s="63">
        <v>30351065</v>
      </c>
      <c r="F445" s="63">
        <v>42277174</v>
      </c>
      <c r="G445" s="27">
        <f t="shared" si="48"/>
        <v>0.19999998658405665</v>
      </c>
      <c r="H445" s="68">
        <v>28277324</v>
      </c>
      <c r="I445" s="69">
        <v>35427063</v>
      </c>
      <c r="J445" s="69">
        <v>47343296</v>
      </c>
      <c r="K445" s="45">
        <f t="shared" si="49"/>
        <v>0.3579566248875149</v>
      </c>
      <c r="L445" s="62">
        <v>28277324</v>
      </c>
      <c r="M445" s="63">
        <v>35552431</v>
      </c>
      <c r="N445" s="63">
        <v>44791701</v>
      </c>
      <c r="O445" s="27">
        <f t="shared" si="50"/>
        <v>0.44053172578051236</v>
      </c>
      <c r="P445" s="68">
        <v>28277324</v>
      </c>
      <c r="Q445" s="69">
        <v>35552431</v>
      </c>
      <c r="R445" s="69">
        <v>44369466</v>
      </c>
      <c r="S445" s="45">
        <f t="shared" si="51"/>
        <v>0.45209065393531822</v>
      </c>
      <c r="T445" s="62">
        <v>35552431</v>
      </c>
      <c r="U445" s="63">
        <v>35552431</v>
      </c>
      <c r="V445" s="63">
        <v>52264570</v>
      </c>
      <c r="W445" s="27">
        <f t="shared" si="52"/>
        <v>0</v>
      </c>
      <c r="X445" s="74">
        <v>35552431</v>
      </c>
      <c r="Y445" s="69">
        <v>35837841</v>
      </c>
      <c r="Z445" s="69">
        <v>52341267</v>
      </c>
      <c r="AA445" s="40">
        <f t="shared" si="53"/>
        <v>1.6999987372561146E-2</v>
      </c>
      <c r="AB445" s="26">
        <v>35833706</v>
      </c>
      <c r="AC445" s="14">
        <v>35941207</v>
      </c>
      <c r="AD445" s="14">
        <v>52910238</v>
      </c>
      <c r="AE445" s="15">
        <f t="shared" si="54"/>
        <v>0.3356082253031436</v>
      </c>
      <c r="AF445" s="27">
        <f t="shared" si="55"/>
        <v>6.2952477704489411E-3</v>
      </c>
      <c r="AG445" s="77">
        <v>35941207</v>
      </c>
      <c r="AH445" s="78">
        <v>36710992</v>
      </c>
      <c r="AI445" s="79">
        <v>53801660</v>
      </c>
      <c r="AJ445" s="80">
        <v>36712788</v>
      </c>
      <c r="AK445" s="81">
        <v>36905589</v>
      </c>
      <c r="AL445" s="82">
        <v>55992967</v>
      </c>
      <c r="AM445" s="77">
        <v>36911532</v>
      </c>
      <c r="AN445" s="78">
        <v>37300918</v>
      </c>
      <c r="AO445" s="79">
        <v>57348459</v>
      </c>
      <c r="AP445" s="83">
        <v>37293967</v>
      </c>
      <c r="AQ445" s="115">
        <v>38602431</v>
      </c>
      <c r="AR445" s="84">
        <v>61580459</v>
      </c>
      <c r="AS445" s="85">
        <v>38632629</v>
      </c>
      <c r="AT445" s="85">
        <v>40734218</v>
      </c>
      <c r="AU445" s="87">
        <v>69363855</v>
      </c>
      <c r="AV445" s="83">
        <v>40741376</v>
      </c>
      <c r="AW445" s="115">
        <v>42378007</v>
      </c>
      <c r="AX445" s="84">
        <v>73982149</v>
      </c>
      <c r="AY445" s="131">
        <v>42361448</v>
      </c>
      <c r="AZ445" s="86">
        <v>42361448</v>
      </c>
      <c r="BA445" s="88">
        <v>79655768</v>
      </c>
      <c r="BB445" s="83">
        <v>42361448</v>
      </c>
      <c r="BC445" s="115">
        <v>52561302</v>
      </c>
      <c r="BD445" s="84">
        <v>81218038</v>
      </c>
      <c r="BE445" s="131">
        <v>52559150</v>
      </c>
      <c r="BF445" s="86">
        <v>67215576</v>
      </c>
      <c r="BG445" s="88">
        <v>81872002</v>
      </c>
      <c r="BH445" s="83">
        <v>67072869</v>
      </c>
      <c r="BI445" s="115">
        <v>84421795</v>
      </c>
      <c r="BJ445" s="84">
        <v>84421795</v>
      </c>
      <c r="BK445" s="131">
        <v>84173107</v>
      </c>
      <c r="BL445" s="86">
        <v>84173107</v>
      </c>
      <c r="BM445" s="88">
        <v>82166713</v>
      </c>
      <c r="BN445" s="83">
        <v>87471831</v>
      </c>
      <c r="BO445" s="115">
        <v>101213708</v>
      </c>
      <c r="BP445" s="84">
        <v>101213708</v>
      </c>
    </row>
    <row r="446" spans="1:68" x14ac:dyDescent="0.25">
      <c r="A446" s="7" t="s">
        <v>922</v>
      </c>
      <c r="B446" s="4" t="s">
        <v>917</v>
      </c>
      <c r="C446" s="21" t="s">
        <v>923</v>
      </c>
      <c r="D446" s="62">
        <v>5085938</v>
      </c>
      <c r="E446" s="63">
        <v>5675097</v>
      </c>
      <c r="F446" s="63">
        <v>8031737</v>
      </c>
      <c r="G446" s="27">
        <f t="shared" si="48"/>
        <v>0.19999972842682071</v>
      </c>
      <c r="H446" s="68">
        <v>5085938</v>
      </c>
      <c r="I446" s="69">
        <v>6297407</v>
      </c>
      <c r="J446" s="69">
        <v>8316523</v>
      </c>
      <c r="K446" s="45">
        <f t="shared" si="49"/>
        <v>0.37499988392195222</v>
      </c>
      <c r="L446" s="62">
        <v>5119664</v>
      </c>
      <c r="M446" s="63">
        <v>6315608</v>
      </c>
      <c r="N446" s="63">
        <v>9324254</v>
      </c>
      <c r="O446" s="27">
        <f t="shared" si="50"/>
        <v>0.28217433527844549</v>
      </c>
      <c r="P446" s="68">
        <v>5119664</v>
      </c>
      <c r="Q446" s="69">
        <v>6315608</v>
      </c>
      <c r="R446" s="69">
        <v>9315117</v>
      </c>
      <c r="S446" s="45">
        <f t="shared" si="51"/>
        <v>0.28505717976104128</v>
      </c>
      <c r="T446" s="62">
        <v>6315608</v>
      </c>
      <c r="U446" s="63">
        <v>6315608</v>
      </c>
      <c r="V446" s="63">
        <v>9997705</v>
      </c>
      <c r="W446" s="27">
        <f t="shared" si="52"/>
        <v>0</v>
      </c>
      <c r="X446" s="74">
        <v>6315608</v>
      </c>
      <c r="Y446" s="69">
        <v>6379550</v>
      </c>
      <c r="Z446" s="69">
        <v>10076954</v>
      </c>
      <c r="AA446" s="40">
        <f t="shared" si="53"/>
        <v>1.6999765509474535E-2</v>
      </c>
      <c r="AB446" s="26">
        <v>6379092</v>
      </c>
      <c r="AC446" s="14">
        <v>6398229</v>
      </c>
      <c r="AD446" s="14">
        <v>9864720</v>
      </c>
      <c r="AE446" s="15">
        <f t="shared" si="54"/>
        <v>0.27460783940342959</v>
      </c>
      <c r="AF446" s="27">
        <f t="shared" si="55"/>
        <v>5.4902588572274492E-3</v>
      </c>
      <c r="AG446" s="77">
        <v>6398229</v>
      </c>
      <c r="AH446" s="78">
        <v>6533900</v>
      </c>
      <c r="AI446" s="79">
        <v>9546057</v>
      </c>
      <c r="AJ446" s="80">
        <v>6533797</v>
      </c>
      <c r="AK446" s="81">
        <v>6557983</v>
      </c>
      <c r="AL446" s="82">
        <v>8952422</v>
      </c>
      <c r="AM446" s="77">
        <v>6558249</v>
      </c>
      <c r="AN446" s="78">
        <v>6558249</v>
      </c>
      <c r="AO446" s="79">
        <v>8672845</v>
      </c>
      <c r="AP446" s="83">
        <v>6558249</v>
      </c>
      <c r="AQ446" s="115">
        <v>6737945</v>
      </c>
      <c r="AR446" s="84">
        <v>7861437</v>
      </c>
      <c r="AS446" s="85">
        <v>6737945</v>
      </c>
      <c r="AT446" s="85">
        <v>6931201</v>
      </c>
      <c r="AU446" s="87">
        <v>8272399</v>
      </c>
      <c r="AV446" s="83">
        <v>6931085</v>
      </c>
      <c r="AW446" s="115">
        <v>6983068</v>
      </c>
      <c r="AX446" s="84">
        <v>8415897</v>
      </c>
      <c r="AY446" s="131">
        <v>6983068</v>
      </c>
      <c r="AZ446" s="86">
        <v>6983068</v>
      </c>
      <c r="BA446" s="88">
        <v>8726438</v>
      </c>
      <c r="BB446" s="83">
        <v>6983068</v>
      </c>
      <c r="BC446" s="115">
        <v>7490072</v>
      </c>
      <c r="BD446" s="84">
        <v>8914513</v>
      </c>
      <c r="BE446" s="131">
        <v>7463322</v>
      </c>
      <c r="BF446" s="86">
        <v>8297703</v>
      </c>
      <c r="BG446" s="88">
        <v>9132083</v>
      </c>
      <c r="BH446" s="83">
        <v>8295129</v>
      </c>
      <c r="BI446" s="115">
        <v>10745222</v>
      </c>
      <c r="BJ446" s="84">
        <v>10745222</v>
      </c>
      <c r="BK446" s="131">
        <v>10683090</v>
      </c>
      <c r="BL446" s="86">
        <v>11390767</v>
      </c>
      <c r="BM446" s="88">
        <v>11390767</v>
      </c>
      <c r="BN446" s="83">
        <v>11335181</v>
      </c>
      <c r="BO446" s="115">
        <v>11835593</v>
      </c>
      <c r="BP446" s="84">
        <v>11835593</v>
      </c>
    </row>
    <row r="447" spans="1:68" x14ac:dyDescent="0.25">
      <c r="A447" s="7" t="s">
        <v>924</v>
      </c>
      <c r="B447" s="4" t="s">
        <v>917</v>
      </c>
      <c r="C447" s="21" t="s">
        <v>925</v>
      </c>
      <c r="D447" s="62">
        <v>5588703</v>
      </c>
      <c r="E447" s="63">
        <v>5835963</v>
      </c>
      <c r="F447" s="63">
        <v>6825007</v>
      </c>
      <c r="G447" s="27">
        <f t="shared" si="48"/>
        <v>0.1999993529099639</v>
      </c>
      <c r="H447" s="68">
        <v>5604864</v>
      </c>
      <c r="I447" s="69">
        <v>6255022</v>
      </c>
      <c r="J447" s="69">
        <v>7338621</v>
      </c>
      <c r="K447" s="45">
        <f t="shared" si="49"/>
        <v>0.37153626627076242</v>
      </c>
      <c r="L447" s="62">
        <v>5604864</v>
      </c>
      <c r="M447" s="63">
        <v>6241276</v>
      </c>
      <c r="N447" s="63">
        <v>7762474</v>
      </c>
      <c r="O447" s="27">
        <f t="shared" si="50"/>
        <v>0.29496155468319113</v>
      </c>
      <c r="P447" s="68">
        <v>5604864</v>
      </c>
      <c r="Q447" s="69">
        <v>6241276</v>
      </c>
      <c r="R447" s="69">
        <v>7741376</v>
      </c>
      <c r="S447" s="45">
        <f t="shared" si="51"/>
        <v>0.29787429230446633</v>
      </c>
      <c r="T447" s="62">
        <v>6241276</v>
      </c>
      <c r="U447" s="63">
        <v>6241276</v>
      </c>
      <c r="V447" s="63">
        <v>8614171</v>
      </c>
      <c r="W447" s="27">
        <f t="shared" si="52"/>
        <v>0</v>
      </c>
      <c r="X447" s="74">
        <v>6241276</v>
      </c>
      <c r="Y447" s="69">
        <v>6282488</v>
      </c>
      <c r="Z447" s="69">
        <v>8665524</v>
      </c>
      <c r="AA447" s="40">
        <f t="shared" si="53"/>
        <v>1.6999910900204928E-2</v>
      </c>
      <c r="AB447" s="26">
        <v>6282523</v>
      </c>
      <c r="AC447" s="14">
        <v>6301370</v>
      </c>
      <c r="AD447" s="14">
        <v>9049630</v>
      </c>
      <c r="AE447" s="15">
        <f t="shared" si="54"/>
        <v>0.20591795204001703</v>
      </c>
      <c r="AF447" s="27">
        <f t="shared" si="55"/>
        <v>6.8110846454437794E-3</v>
      </c>
      <c r="AG447" s="77">
        <v>6294885</v>
      </c>
      <c r="AH447" s="78">
        <v>6436288</v>
      </c>
      <c r="AI447" s="79">
        <v>9575703</v>
      </c>
      <c r="AJ447" s="80">
        <v>6436033</v>
      </c>
      <c r="AK447" s="81">
        <v>6471137</v>
      </c>
      <c r="AL447" s="82">
        <v>9946507</v>
      </c>
      <c r="AM447" s="77">
        <v>6470889</v>
      </c>
      <c r="AN447" s="78">
        <v>6470889</v>
      </c>
      <c r="AO447" s="79">
        <v>10166163</v>
      </c>
      <c r="AP447" s="83">
        <v>6470889</v>
      </c>
      <c r="AQ447" s="115">
        <v>6697288</v>
      </c>
      <c r="AR447" s="84">
        <v>10743306</v>
      </c>
      <c r="AS447" s="85">
        <v>6693942</v>
      </c>
      <c r="AT447" s="85">
        <v>6886162</v>
      </c>
      <c r="AU447" s="87">
        <v>11906736</v>
      </c>
      <c r="AV447" s="83">
        <v>6885526</v>
      </c>
      <c r="AW447" s="115">
        <v>6982332</v>
      </c>
      <c r="AX447" s="84">
        <v>12046093</v>
      </c>
      <c r="AY447" s="131">
        <v>6981719</v>
      </c>
      <c r="AZ447" s="86">
        <v>6981719</v>
      </c>
      <c r="BA447" s="88">
        <v>13390130</v>
      </c>
      <c r="BB447" s="83">
        <v>6981719</v>
      </c>
      <c r="BC447" s="115">
        <v>8517576</v>
      </c>
      <c r="BD447" s="84">
        <v>12832605</v>
      </c>
      <c r="BE447" s="131">
        <v>8506946</v>
      </c>
      <c r="BF447" s="86">
        <v>10424118</v>
      </c>
      <c r="BG447" s="88">
        <v>12341289</v>
      </c>
      <c r="BH447" s="83">
        <v>10370081</v>
      </c>
      <c r="BI447" s="115">
        <v>13172024</v>
      </c>
      <c r="BJ447" s="84">
        <v>13172024</v>
      </c>
      <c r="BK447" s="131">
        <v>13111285</v>
      </c>
      <c r="BL447" s="86">
        <v>14226314</v>
      </c>
      <c r="BM447" s="88">
        <v>14226314</v>
      </c>
      <c r="BN447" s="83">
        <v>14422372</v>
      </c>
      <c r="BO447" s="115">
        <v>16475404</v>
      </c>
      <c r="BP447" s="84">
        <v>16475404</v>
      </c>
    </row>
    <row r="448" spans="1:68" x14ac:dyDescent="0.25">
      <c r="A448" s="7" t="s">
        <v>926</v>
      </c>
      <c r="B448" s="4" t="s">
        <v>917</v>
      </c>
      <c r="C448" s="21" t="s">
        <v>927</v>
      </c>
      <c r="D448" s="62">
        <v>3546106</v>
      </c>
      <c r="E448" s="63">
        <v>4187418</v>
      </c>
      <c r="F448" s="63">
        <v>6752668</v>
      </c>
      <c r="G448" s="27">
        <f t="shared" si="48"/>
        <v>0.19999987525580357</v>
      </c>
      <c r="H448" s="68">
        <v>3546106</v>
      </c>
      <c r="I448" s="69">
        <v>4819533</v>
      </c>
      <c r="J448" s="69">
        <v>7241034</v>
      </c>
      <c r="K448" s="45">
        <f t="shared" si="49"/>
        <v>0.34464189829950681</v>
      </c>
      <c r="L448" s="62">
        <v>3546106</v>
      </c>
      <c r="M448" s="63">
        <v>4819533</v>
      </c>
      <c r="N448" s="63">
        <v>8347297</v>
      </c>
      <c r="O448" s="27">
        <f t="shared" si="50"/>
        <v>0.26523148110541739</v>
      </c>
      <c r="P448" s="68">
        <v>3546106</v>
      </c>
      <c r="Q448" s="69">
        <v>4819533</v>
      </c>
      <c r="R448" s="69">
        <v>8333713</v>
      </c>
      <c r="S448" s="45">
        <f t="shared" si="51"/>
        <v>0.26598402918201097</v>
      </c>
      <c r="T448" s="62">
        <v>4819533</v>
      </c>
      <c r="U448" s="63">
        <v>4819533</v>
      </c>
      <c r="V448" s="63">
        <v>8793872</v>
      </c>
      <c r="W448" s="27">
        <f t="shared" si="52"/>
        <v>0</v>
      </c>
      <c r="X448" s="74">
        <v>4819533</v>
      </c>
      <c r="Y448" s="69">
        <v>4885771</v>
      </c>
      <c r="Z448" s="69">
        <v>8715941</v>
      </c>
      <c r="AA448" s="40">
        <f t="shared" si="53"/>
        <v>1.6999759778750068E-2</v>
      </c>
      <c r="AB448" s="26">
        <v>4885680</v>
      </c>
      <c r="AC448" s="14">
        <v>4900337</v>
      </c>
      <c r="AD448" s="14">
        <v>8757931</v>
      </c>
      <c r="AE448" s="15">
        <f t="shared" si="54"/>
        <v>0.25983815649988246</v>
      </c>
      <c r="AF448" s="27">
        <f t="shared" si="55"/>
        <v>3.7851368622540222E-3</v>
      </c>
      <c r="AG448" s="77">
        <v>4900337</v>
      </c>
      <c r="AH448" s="78">
        <v>5077552</v>
      </c>
      <c r="AI448" s="79">
        <v>9012069</v>
      </c>
      <c r="AJ448" s="80">
        <v>5078046</v>
      </c>
      <c r="AK448" s="81">
        <v>5111599</v>
      </c>
      <c r="AL448" s="82">
        <v>8433392</v>
      </c>
      <c r="AM448" s="77">
        <v>5111865</v>
      </c>
      <c r="AN448" s="78">
        <v>5111865</v>
      </c>
      <c r="AO448" s="79">
        <v>7838027</v>
      </c>
      <c r="AP448" s="83">
        <v>5111707</v>
      </c>
      <c r="AQ448" s="115">
        <v>5251767</v>
      </c>
      <c r="AR448" s="84">
        <v>7818284</v>
      </c>
      <c r="AS448" s="85">
        <v>5251930</v>
      </c>
      <c r="AT448" s="85">
        <v>5351716</v>
      </c>
      <c r="AU448" s="87">
        <v>8161541</v>
      </c>
      <c r="AV448" s="83">
        <v>5351717</v>
      </c>
      <c r="AW448" s="115">
        <v>5411036</v>
      </c>
      <c r="AX448" s="84">
        <v>8479248</v>
      </c>
      <c r="AY448" s="131">
        <v>5411263</v>
      </c>
      <c r="AZ448" s="86">
        <v>5411263</v>
      </c>
      <c r="BA448" s="88">
        <v>8757363</v>
      </c>
      <c r="BB448" s="83">
        <v>5411263</v>
      </c>
      <c r="BC448" s="115">
        <v>6279750</v>
      </c>
      <c r="BD448" s="84">
        <v>8719786</v>
      </c>
      <c r="BE448" s="131">
        <v>6282997</v>
      </c>
      <c r="BF448" s="86">
        <v>8521261</v>
      </c>
      <c r="BG448" s="88">
        <v>10759524</v>
      </c>
      <c r="BH448" s="83">
        <v>8510713</v>
      </c>
      <c r="BI448" s="115">
        <v>11928269</v>
      </c>
      <c r="BJ448" s="84">
        <v>11928269</v>
      </c>
      <c r="BK448" s="131">
        <v>11906772</v>
      </c>
      <c r="BL448" s="86">
        <v>11906772</v>
      </c>
      <c r="BM448" s="88">
        <v>11402664</v>
      </c>
      <c r="BN448" s="83">
        <v>11906772</v>
      </c>
      <c r="BO448" s="115">
        <v>12144907</v>
      </c>
      <c r="BP448" s="84">
        <v>11712165</v>
      </c>
    </row>
    <row r="449" spans="1:68" x14ac:dyDescent="0.25">
      <c r="A449" s="7" t="s">
        <v>928</v>
      </c>
      <c r="B449" s="4" t="s">
        <v>917</v>
      </c>
      <c r="C449" s="21" t="s">
        <v>929</v>
      </c>
      <c r="D449" s="62">
        <v>7347863</v>
      </c>
      <c r="E449" s="63">
        <v>8084919</v>
      </c>
      <c r="F449" s="63">
        <v>11033146</v>
      </c>
      <c r="G449" s="27">
        <f t="shared" si="48"/>
        <v>0.19999983719025105</v>
      </c>
      <c r="H449" s="68">
        <v>7347863</v>
      </c>
      <c r="I449" s="69">
        <v>8927918</v>
      </c>
      <c r="J449" s="69">
        <v>11561343</v>
      </c>
      <c r="K449" s="45">
        <f t="shared" si="49"/>
        <v>0.375</v>
      </c>
      <c r="L449" s="62">
        <v>7345551</v>
      </c>
      <c r="M449" s="63">
        <v>8922588</v>
      </c>
      <c r="N449" s="63">
        <v>14953045</v>
      </c>
      <c r="O449" s="27">
        <f t="shared" si="50"/>
        <v>0.20736347926979262</v>
      </c>
      <c r="P449" s="68">
        <v>7345551</v>
      </c>
      <c r="Q449" s="69">
        <v>9048475</v>
      </c>
      <c r="R449" s="69">
        <v>14962193</v>
      </c>
      <c r="S449" s="45">
        <f t="shared" si="51"/>
        <v>0.22357936739051146</v>
      </c>
      <c r="T449" s="62">
        <v>9048475</v>
      </c>
      <c r="U449" s="63">
        <v>9048475</v>
      </c>
      <c r="V449" s="63">
        <v>17540920</v>
      </c>
      <c r="W449" s="27">
        <f t="shared" si="52"/>
        <v>0</v>
      </c>
      <c r="X449" s="74">
        <v>9048475</v>
      </c>
      <c r="Y449" s="69">
        <v>9193829</v>
      </c>
      <c r="Z449" s="69">
        <v>17598726</v>
      </c>
      <c r="AA449" s="40">
        <f t="shared" si="53"/>
        <v>1.6999968772846551E-2</v>
      </c>
      <c r="AB449" s="26">
        <v>9197758</v>
      </c>
      <c r="AC449" s="14">
        <v>9225351</v>
      </c>
      <c r="AD449" s="14">
        <v>17273070</v>
      </c>
      <c r="AE449" s="15">
        <f t="shared" si="54"/>
        <v>0.18916361139873455</v>
      </c>
      <c r="AF449" s="27">
        <f t="shared" si="55"/>
        <v>3.4169577596506488E-3</v>
      </c>
      <c r="AG449" s="77">
        <v>9225351</v>
      </c>
      <c r="AH449" s="78">
        <v>9541223</v>
      </c>
      <c r="AI449" s="79">
        <v>16554168</v>
      </c>
      <c r="AJ449" s="80">
        <v>9541582</v>
      </c>
      <c r="AK449" s="81">
        <v>9611249</v>
      </c>
      <c r="AL449" s="82">
        <v>16508364</v>
      </c>
      <c r="AM449" s="77">
        <v>9611140</v>
      </c>
      <c r="AN449" s="78">
        <v>9611140</v>
      </c>
      <c r="AO449" s="79">
        <v>17388206</v>
      </c>
      <c r="AP449" s="83">
        <v>9611563</v>
      </c>
      <c r="AQ449" s="115">
        <v>10021854</v>
      </c>
      <c r="AR449" s="84">
        <v>17638731</v>
      </c>
      <c r="AS449" s="85">
        <v>10029555</v>
      </c>
      <c r="AT449" s="85">
        <v>10313738</v>
      </c>
      <c r="AU449" s="87">
        <v>18126761</v>
      </c>
      <c r="AV449" s="83">
        <v>10316400</v>
      </c>
      <c r="AW449" s="115">
        <v>10465682</v>
      </c>
      <c r="AX449" s="84">
        <v>18357068</v>
      </c>
      <c r="AY449" s="131">
        <v>10466523</v>
      </c>
      <c r="AZ449" s="86">
        <v>10466523</v>
      </c>
      <c r="BA449" s="88">
        <v>18649969</v>
      </c>
      <c r="BB449" s="83">
        <v>10466523</v>
      </c>
      <c r="BC449" s="115">
        <v>12847426</v>
      </c>
      <c r="BD449" s="84">
        <v>19536630</v>
      </c>
      <c r="BE449" s="131">
        <v>12906300</v>
      </c>
      <c r="BF449" s="86">
        <v>17391296</v>
      </c>
      <c r="BG449" s="88">
        <v>21876292</v>
      </c>
      <c r="BH449" s="83">
        <v>17571431</v>
      </c>
      <c r="BI449" s="115">
        <v>25068493</v>
      </c>
      <c r="BJ449" s="84">
        <v>25068493</v>
      </c>
      <c r="BK449" s="131">
        <v>25090277</v>
      </c>
      <c r="BL449" s="86">
        <v>25090277</v>
      </c>
      <c r="BM449" s="88">
        <v>24964813</v>
      </c>
      <c r="BN449" s="83">
        <v>25418208</v>
      </c>
      <c r="BO449" s="115">
        <v>27065149</v>
      </c>
      <c r="BP449" s="84">
        <v>27065149</v>
      </c>
    </row>
    <row r="450" spans="1:68" x14ac:dyDescent="0.25">
      <c r="A450" s="7" t="s">
        <v>930</v>
      </c>
      <c r="B450" s="4" t="s">
        <v>917</v>
      </c>
      <c r="C450" s="21" t="s">
        <v>931</v>
      </c>
      <c r="D450" s="62">
        <v>30755516</v>
      </c>
      <c r="E450" s="63">
        <v>31678181</v>
      </c>
      <c r="F450" s="63">
        <v>34615333</v>
      </c>
      <c r="G450" s="27">
        <f t="shared" si="48"/>
        <v>0.239043716321266</v>
      </c>
      <c r="H450" s="68">
        <v>30493123</v>
      </c>
      <c r="I450" s="69">
        <v>32350153</v>
      </c>
      <c r="J450" s="69">
        <v>29298888</v>
      </c>
      <c r="K450" s="45">
        <f t="shared" si="49"/>
        <v>-1.2748828115345854</v>
      </c>
      <c r="L450" s="62">
        <v>30493123</v>
      </c>
      <c r="M450" s="63">
        <v>32350153</v>
      </c>
      <c r="N450" s="63">
        <v>30889061</v>
      </c>
      <c r="O450" s="27">
        <f t="shared" si="50"/>
        <v>4.6902040218418035</v>
      </c>
      <c r="P450" s="68">
        <v>30493123</v>
      </c>
      <c r="Q450" s="69">
        <v>32350153</v>
      </c>
      <c r="R450" s="69">
        <v>32780148</v>
      </c>
      <c r="S450" s="45">
        <f t="shared" si="51"/>
        <v>0.81198500235021476</v>
      </c>
      <c r="T450" s="62">
        <v>32350153</v>
      </c>
      <c r="U450" s="63">
        <v>32350153</v>
      </c>
      <c r="V450" s="63">
        <v>40938003</v>
      </c>
      <c r="W450" s="27">
        <f t="shared" si="52"/>
        <v>0</v>
      </c>
      <c r="X450" s="74">
        <v>32350153</v>
      </c>
      <c r="Y450" s="69">
        <v>32544253</v>
      </c>
      <c r="Z450" s="69">
        <v>41249999</v>
      </c>
      <c r="AA450" s="40">
        <f t="shared" si="53"/>
        <v>2.1809366139593875E-2</v>
      </c>
      <c r="AB450" s="26">
        <v>32544253</v>
      </c>
      <c r="AC450" s="14">
        <v>32641885</v>
      </c>
      <c r="AD450" s="14">
        <v>44410961</v>
      </c>
      <c r="AE450" s="15">
        <f t="shared" si="54"/>
        <v>0.13814042676749091</v>
      </c>
      <c r="AF450" s="27">
        <f t="shared" si="55"/>
        <v>8.2273870731461498E-3</v>
      </c>
      <c r="AG450" s="77">
        <v>32435588</v>
      </c>
      <c r="AH450" s="78">
        <v>32860424</v>
      </c>
      <c r="AI450" s="79">
        <v>42292576</v>
      </c>
      <c r="AJ450" s="80">
        <v>32873051</v>
      </c>
      <c r="AK450" s="81">
        <v>33514002</v>
      </c>
      <c r="AL450" s="82">
        <v>48896835</v>
      </c>
      <c r="AM450" s="77">
        <v>33552369</v>
      </c>
      <c r="AN450" s="78">
        <v>34538912</v>
      </c>
      <c r="AO450" s="79">
        <v>53430675</v>
      </c>
      <c r="AP450" s="83">
        <v>34538912</v>
      </c>
      <c r="AQ450" s="115">
        <v>36720213</v>
      </c>
      <c r="AR450" s="84">
        <v>58057670</v>
      </c>
      <c r="AS450" s="85">
        <v>36810896</v>
      </c>
      <c r="AT450" s="85">
        <v>37802586</v>
      </c>
      <c r="AU450" s="87">
        <v>63634732</v>
      </c>
      <c r="AV450" s="83">
        <v>37862667</v>
      </c>
      <c r="AW450" s="115">
        <v>38763798</v>
      </c>
      <c r="AX450" s="84">
        <v>62605330</v>
      </c>
      <c r="AY450" s="131">
        <v>38763798</v>
      </c>
      <c r="AZ450" s="86">
        <v>38763798</v>
      </c>
      <c r="BA450" s="88">
        <v>64893800</v>
      </c>
      <c r="BB450" s="83">
        <v>38763798</v>
      </c>
      <c r="BC450" s="115">
        <v>46221431</v>
      </c>
      <c r="BD450" s="84">
        <v>67173832</v>
      </c>
      <c r="BE450" s="131">
        <v>46372929</v>
      </c>
      <c r="BF450" s="86">
        <v>54005184</v>
      </c>
      <c r="BG450" s="88">
        <v>61637439</v>
      </c>
      <c r="BH450" s="83">
        <v>56059691</v>
      </c>
      <c r="BI450" s="115">
        <v>85718024</v>
      </c>
      <c r="BJ450" s="84">
        <v>85718024</v>
      </c>
      <c r="BK450" s="131">
        <v>85692185</v>
      </c>
      <c r="BL450" s="86">
        <v>92272980</v>
      </c>
      <c r="BM450" s="88">
        <v>92272980</v>
      </c>
      <c r="BN450" s="83">
        <v>95807853</v>
      </c>
      <c r="BO450" s="115">
        <v>112980570</v>
      </c>
      <c r="BP450" s="84">
        <v>112980570</v>
      </c>
    </row>
    <row r="451" spans="1:68" x14ac:dyDescent="0.25">
      <c r="A451" s="7" t="s">
        <v>932</v>
      </c>
      <c r="B451" s="4" t="s">
        <v>934</v>
      </c>
      <c r="C451" s="21" t="s">
        <v>933</v>
      </c>
      <c r="D451" s="62">
        <v>7138594</v>
      </c>
      <c r="E451" s="63">
        <v>7981007</v>
      </c>
      <c r="F451" s="63">
        <v>11350663</v>
      </c>
      <c r="G451" s="27">
        <f t="shared" si="48"/>
        <v>0.19999981006958814</v>
      </c>
      <c r="H451" s="68">
        <v>7145434</v>
      </c>
      <c r="I451" s="69">
        <v>8692443</v>
      </c>
      <c r="J451" s="69">
        <v>11270792</v>
      </c>
      <c r="K451" s="45">
        <f t="shared" si="49"/>
        <v>0.37437920448148904</v>
      </c>
      <c r="L451" s="62">
        <v>7145434</v>
      </c>
      <c r="M451" s="63">
        <v>8694881</v>
      </c>
      <c r="N451" s="63">
        <v>11672680</v>
      </c>
      <c r="O451" s="27">
        <f t="shared" si="50"/>
        <v>0.34224934982547889</v>
      </c>
      <c r="P451" s="68">
        <v>7145434</v>
      </c>
      <c r="Q451" s="69">
        <v>8694881</v>
      </c>
      <c r="R451" s="69">
        <v>11851358</v>
      </c>
      <c r="S451" s="45">
        <f t="shared" si="51"/>
        <v>0.32925457359702365</v>
      </c>
      <c r="T451" s="62">
        <v>8694881</v>
      </c>
      <c r="U451" s="63">
        <v>8694881</v>
      </c>
      <c r="V451" s="63">
        <v>13181926</v>
      </c>
      <c r="W451" s="27">
        <f t="shared" si="52"/>
        <v>0</v>
      </c>
      <c r="X451" s="74">
        <v>8694881</v>
      </c>
      <c r="Y451" s="69">
        <v>8769643</v>
      </c>
      <c r="Z451" s="69">
        <v>13092703</v>
      </c>
      <c r="AA451" s="40">
        <f t="shared" si="53"/>
        <v>1.6999778526734372E-2</v>
      </c>
      <c r="AB451" s="26">
        <v>8770025</v>
      </c>
      <c r="AC451" s="14">
        <v>8796335</v>
      </c>
      <c r="AD451" s="14">
        <v>13854050</v>
      </c>
      <c r="AE451" s="15">
        <f t="shared" si="54"/>
        <v>0.24685456951843629</v>
      </c>
      <c r="AF451" s="27">
        <f t="shared" si="55"/>
        <v>5.1750335610072726E-3</v>
      </c>
      <c r="AG451" s="77">
        <v>8796335</v>
      </c>
      <c r="AH451" s="78">
        <v>9132390</v>
      </c>
      <c r="AI451" s="79">
        <v>13597122</v>
      </c>
      <c r="AJ451" s="80">
        <v>9132997</v>
      </c>
      <c r="AK451" s="81">
        <v>9292358</v>
      </c>
      <c r="AL451" s="82">
        <v>13117025</v>
      </c>
      <c r="AM451" s="77">
        <v>9290018</v>
      </c>
      <c r="AN451" s="78">
        <v>10178657</v>
      </c>
      <c r="AO451" s="79">
        <v>12889471</v>
      </c>
      <c r="AP451" s="83">
        <v>10179924</v>
      </c>
      <c r="AQ451" s="115">
        <v>10538804</v>
      </c>
      <c r="AR451" s="84">
        <v>12675463</v>
      </c>
      <c r="AS451" s="85">
        <v>10537461</v>
      </c>
      <c r="AT451" s="85">
        <v>10954386</v>
      </c>
      <c r="AU451" s="87">
        <v>13773749</v>
      </c>
      <c r="AV451" s="83">
        <v>10954655</v>
      </c>
      <c r="AW451" s="115">
        <v>11296844</v>
      </c>
      <c r="AX451" s="84">
        <v>13841022</v>
      </c>
      <c r="AY451" s="131">
        <v>11295803</v>
      </c>
      <c r="AZ451" s="86">
        <v>11295803</v>
      </c>
      <c r="BA451" s="88">
        <v>14279732</v>
      </c>
      <c r="BB451" s="83">
        <v>11295803</v>
      </c>
      <c r="BC451" s="115">
        <v>11912126</v>
      </c>
      <c r="BD451" s="84">
        <v>13555055</v>
      </c>
      <c r="BE451" s="131">
        <v>11925685</v>
      </c>
      <c r="BF451" s="86">
        <v>13045162</v>
      </c>
      <c r="BG451" s="88">
        <v>14164638</v>
      </c>
      <c r="BH451" s="83">
        <v>13046387</v>
      </c>
      <c r="BI451" s="115">
        <v>15575415</v>
      </c>
      <c r="BJ451" s="84">
        <v>15575415</v>
      </c>
      <c r="BK451" s="131">
        <v>15550842</v>
      </c>
      <c r="BL451" s="86">
        <v>16087293</v>
      </c>
      <c r="BM451" s="88">
        <v>16087293</v>
      </c>
      <c r="BN451" s="83">
        <v>16053655</v>
      </c>
      <c r="BO451" s="115">
        <v>16700040</v>
      </c>
      <c r="BP451" s="84">
        <v>16700040</v>
      </c>
    </row>
    <row r="452" spans="1:68" x14ac:dyDescent="0.25">
      <c r="A452" s="7" t="s">
        <v>935</v>
      </c>
      <c r="B452" s="4" t="s">
        <v>934</v>
      </c>
      <c r="C452" s="21" t="s">
        <v>936</v>
      </c>
      <c r="D452" s="62">
        <v>9860151</v>
      </c>
      <c r="E452" s="63">
        <v>10317311</v>
      </c>
      <c r="F452" s="63">
        <v>12145955</v>
      </c>
      <c r="G452" s="27">
        <f t="shared" si="48"/>
        <v>0.19999965001373696</v>
      </c>
      <c r="H452" s="68">
        <v>9865051</v>
      </c>
      <c r="I452" s="69">
        <v>11001499</v>
      </c>
      <c r="J452" s="69">
        <v>12895579</v>
      </c>
      <c r="K452" s="45">
        <f t="shared" si="49"/>
        <v>0.37439464879417333</v>
      </c>
      <c r="L452" s="62">
        <v>9865051</v>
      </c>
      <c r="M452" s="63">
        <v>11001205</v>
      </c>
      <c r="N452" s="63">
        <v>14538388</v>
      </c>
      <c r="O452" s="27">
        <f t="shared" si="50"/>
        <v>0.24311407458952777</v>
      </c>
      <c r="P452" s="68">
        <v>9865051</v>
      </c>
      <c r="Q452" s="69">
        <v>11001205</v>
      </c>
      <c r="R452" s="69">
        <v>14533067</v>
      </c>
      <c r="S452" s="45">
        <f t="shared" si="51"/>
        <v>0.24339119660258235</v>
      </c>
      <c r="T452" s="62">
        <v>11001205</v>
      </c>
      <c r="U452" s="63">
        <v>11001205</v>
      </c>
      <c r="V452" s="63">
        <v>13333458</v>
      </c>
      <c r="W452" s="27">
        <f t="shared" si="52"/>
        <v>0</v>
      </c>
      <c r="X452" s="74">
        <v>11001205</v>
      </c>
      <c r="Y452" s="69">
        <v>11067212</v>
      </c>
      <c r="Z452" s="69">
        <v>13247247</v>
      </c>
      <c r="AA452" s="40">
        <f t="shared" si="53"/>
        <v>2.9388141450605108E-2</v>
      </c>
      <c r="AB452" s="26">
        <v>11067212</v>
      </c>
      <c r="AC452" s="14">
        <v>11100413</v>
      </c>
      <c r="AD452" s="14">
        <v>13277706</v>
      </c>
      <c r="AE452" s="15">
        <f t="shared" si="54"/>
        <v>0.36290915581461014</v>
      </c>
      <c r="AF452" s="27">
        <f t="shared" si="55"/>
        <v>1.5019719573995676E-2</v>
      </c>
      <c r="AG452" s="77">
        <v>11100413</v>
      </c>
      <c r="AH452" s="78">
        <v>11194766</v>
      </c>
      <c r="AI452" s="79">
        <v>12148013</v>
      </c>
      <c r="AJ452" s="80">
        <v>11194766</v>
      </c>
      <c r="AK452" s="81">
        <v>11236186</v>
      </c>
      <c r="AL452" s="82">
        <v>11247921</v>
      </c>
      <c r="AM452" s="77">
        <v>11236186</v>
      </c>
      <c r="AN452" s="78">
        <v>11373106</v>
      </c>
      <c r="AO452" s="79">
        <v>11441219</v>
      </c>
      <c r="AP452" s="83">
        <v>11373185</v>
      </c>
      <c r="AQ452" s="115">
        <v>11754186</v>
      </c>
      <c r="AR452" s="84">
        <v>11737881</v>
      </c>
      <c r="AS452" s="85">
        <v>11754187</v>
      </c>
      <c r="AT452" s="85">
        <v>12063923</v>
      </c>
      <c r="AU452" s="87">
        <v>12458213</v>
      </c>
      <c r="AV452" s="83">
        <v>12063941</v>
      </c>
      <c r="AW452" s="115">
        <v>12340924</v>
      </c>
      <c r="AX452" s="84">
        <v>12403128</v>
      </c>
      <c r="AY452" s="131">
        <v>12340925</v>
      </c>
      <c r="AZ452" s="86">
        <v>12340925</v>
      </c>
      <c r="BA452" s="88">
        <v>12268317</v>
      </c>
      <c r="BB452" s="83">
        <v>12340925</v>
      </c>
      <c r="BC452" s="115">
        <v>12711152</v>
      </c>
      <c r="BD452" s="84">
        <v>13044851</v>
      </c>
      <c r="BE452" s="131">
        <v>12711152</v>
      </c>
      <c r="BF452" s="86">
        <v>13092486</v>
      </c>
      <c r="BG452" s="88">
        <v>11925335</v>
      </c>
      <c r="BH452" s="83">
        <v>13092486</v>
      </c>
      <c r="BI452" s="115">
        <v>13485260</v>
      </c>
      <c r="BJ452" s="84">
        <v>12709999</v>
      </c>
      <c r="BK452" s="131">
        <v>13485260</v>
      </c>
      <c r="BL452" s="86">
        <v>13485260</v>
      </c>
      <c r="BM452" s="88">
        <v>11628141</v>
      </c>
      <c r="BN452" s="83">
        <v>13485260</v>
      </c>
      <c r="BO452" s="115">
        <v>13754965</v>
      </c>
      <c r="BP452" s="84">
        <v>12348259</v>
      </c>
    </row>
    <row r="453" spans="1:68" x14ac:dyDescent="0.25">
      <c r="A453" s="7" t="s">
        <v>937</v>
      </c>
      <c r="B453" s="4" t="s">
        <v>934</v>
      </c>
      <c r="C453" s="21" t="s">
        <v>938</v>
      </c>
      <c r="D453" s="62">
        <v>2918259</v>
      </c>
      <c r="E453" s="63">
        <v>3005806</v>
      </c>
      <c r="F453" s="63">
        <v>3284500</v>
      </c>
      <c r="G453" s="27">
        <f t="shared" si="48"/>
        <v>0.23904205154529395</v>
      </c>
      <c r="H453" s="68">
        <v>2928219</v>
      </c>
      <c r="I453" s="69">
        <v>3106546</v>
      </c>
      <c r="J453" s="69">
        <v>2065406</v>
      </c>
      <c r="K453" s="45">
        <f t="shared" si="49"/>
        <v>-0.2090946505435286</v>
      </c>
      <c r="L453" s="62">
        <v>2928219</v>
      </c>
      <c r="M453" s="63">
        <v>3106546</v>
      </c>
      <c r="N453" s="63">
        <v>2147207</v>
      </c>
      <c r="O453" s="27">
        <f t="shared" si="50"/>
        <v>-0.22832811787783031</v>
      </c>
      <c r="P453" s="68">
        <v>2928219</v>
      </c>
      <c r="Q453" s="69">
        <v>3106546</v>
      </c>
      <c r="R453" s="69">
        <v>2136532</v>
      </c>
      <c r="S453" s="45">
        <f t="shared" si="51"/>
        <v>-0.22524937254243155</v>
      </c>
      <c r="T453" s="62">
        <v>3106546</v>
      </c>
      <c r="U453" s="63">
        <v>3106546</v>
      </c>
      <c r="V453" s="63">
        <v>2248585</v>
      </c>
      <c r="W453" s="27">
        <f t="shared" si="52"/>
        <v>0</v>
      </c>
      <c r="X453" s="74">
        <v>3106546</v>
      </c>
      <c r="Y453" s="69">
        <v>3125185</v>
      </c>
      <c r="Z453" s="69">
        <v>2203695</v>
      </c>
      <c r="AA453" s="40">
        <f t="shared" si="53"/>
        <v>-2.0644602487010593E-2</v>
      </c>
      <c r="AB453" s="26">
        <v>3125185</v>
      </c>
      <c r="AC453" s="14">
        <v>3134560</v>
      </c>
      <c r="AD453" s="14">
        <v>2703059</v>
      </c>
      <c r="AE453" s="15">
        <f t="shared" si="54"/>
        <v>-1.0051161710037175</v>
      </c>
      <c r="AF453" s="27">
        <f t="shared" si="55"/>
        <v>-2.2209008684610756E-2</v>
      </c>
      <c r="AG453" s="77">
        <v>3134560</v>
      </c>
      <c r="AH453" s="78">
        <v>3161203</v>
      </c>
      <c r="AI453" s="79">
        <v>1712996</v>
      </c>
      <c r="AJ453" s="80">
        <v>3161203</v>
      </c>
      <c r="AK453" s="81">
        <v>3172899</v>
      </c>
      <c r="AL453" s="82">
        <v>1619035</v>
      </c>
      <c r="AM453" s="77">
        <v>3172899</v>
      </c>
      <c r="AN453" s="78">
        <v>3247453</v>
      </c>
      <c r="AO453" s="79">
        <v>1389982</v>
      </c>
      <c r="AP453" s="83">
        <v>3247454</v>
      </c>
      <c r="AQ453" s="115">
        <v>3356243</v>
      </c>
      <c r="AR453" s="84">
        <v>1863407</v>
      </c>
      <c r="AS453" s="85">
        <v>3356244</v>
      </c>
      <c r="AT453" s="85">
        <v>3461584</v>
      </c>
      <c r="AU453" s="87">
        <v>2016278</v>
      </c>
      <c r="AV453" s="83">
        <v>3461585</v>
      </c>
      <c r="AW453" s="115">
        <v>3584948</v>
      </c>
      <c r="AX453" s="84">
        <v>2100848</v>
      </c>
      <c r="AY453" s="131">
        <v>3584949</v>
      </c>
      <c r="AZ453" s="86">
        <v>3584949</v>
      </c>
      <c r="BA453" s="88">
        <v>2266705</v>
      </c>
      <c r="BB453" s="83">
        <v>3584949</v>
      </c>
      <c r="BC453" s="115">
        <v>3692497</v>
      </c>
      <c r="BD453" s="84">
        <v>2056783</v>
      </c>
      <c r="BE453" s="131">
        <v>3692497</v>
      </c>
      <c r="BF453" s="86">
        <v>3803271</v>
      </c>
      <c r="BG453" s="88">
        <v>1869378</v>
      </c>
      <c r="BH453" s="83">
        <v>3803271</v>
      </c>
      <c r="BI453" s="115">
        <v>3917369</v>
      </c>
      <c r="BJ453" s="84">
        <v>1915801</v>
      </c>
      <c r="BK453" s="131">
        <v>3917369</v>
      </c>
      <c r="BL453" s="86">
        <v>3917369</v>
      </c>
      <c r="BM453" s="88">
        <v>2004903</v>
      </c>
      <c r="BN453" s="83">
        <v>3917369</v>
      </c>
      <c r="BO453" s="115">
        <v>3995716</v>
      </c>
      <c r="BP453" s="84">
        <v>2211422</v>
      </c>
    </row>
    <row r="454" spans="1:68" x14ac:dyDescent="0.25">
      <c r="A454" s="7" t="s">
        <v>939</v>
      </c>
      <c r="B454" s="4" t="s">
        <v>934</v>
      </c>
      <c r="C454" s="21" t="s">
        <v>940</v>
      </c>
      <c r="D454" s="62">
        <v>1583263</v>
      </c>
      <c r="E454" s="63">
        <v>1630760</v>
      </c>
      <c r="F454" s="63">
        <v>1781962</v>
      </c>
      <c r="G454" s="27">
        <f t="shared" si="48"/>
        <v>0.23903995490666788</v>
      </c>
      <c r="H454" s="68">
        <v>1568731</v>
      </c>
      <c r="I454" s="69">
        <v>1664265</v>
      </c>
      <c r="J454" s="69">
        <v>1556377</v>
      </c>
      <c r="K454" s="45">
        <f t="shared" si="49"/>
        <v>-3.553299114780927</v>
      </c>
      <c r="L454" s="62">
        <v>1568731</v>
      </c>
      <c r="M454" s="63">
        <v>1664265</v>
      </c>
      <c r="N454" s="63">
        <v>1313815</v>
      </c>
      <c r="O454" s="27">
        <f t="shared" si="50"/>
        <v>-0.37476658977859373</v>
      </c>
      <c r="P454" s="68">
        <v>1568731</v>
      </c>
      <c r="Q454" s="69">
        <v>1664265</v>
      </c>
      <c r="R454" s="69">
        <v>1337226</v>
      </c>
      <c r="S454" s="45">
        <f t="shared" si="51"/>
        <v>-0.41266495324075075</v>
      </c>
      <c r="T454" s="62">
        <v>1664265</v>
      </c>
      <c r="U454" s="63">
        <v>1664265</v>
      </c>
      <c r="V454" s="63">
        <v>1214136</v>
      </c>
      <c r="W454" s="27">
        <f t="shared" si="52"/>
        <v>0</v>
      </c>
      <c r="X454" s="74">
        <v>1664265</v>
      </c>
      <c r="Y454" s="69">
        <v>1674250</v>
      </c>
      <c r="Z454" s="69">
        <v>1214736</v>
      </c>
      <c r="AA454" s="40">
        <f t="shared" si="53"/>
        <v>-2.2212137592902793E-2</v>
      </c>
      <c r="AB454" s="26">
        <v>1674250</v>
      </c>
      <c r="AC454" s="14">
        <v>1679272</v>
      </c>
      <c r="AD454" s="14">
        <v>1111310</v>
      </c>
      <c r="AE454" s="15">
        <f t="shared" si="54"/>
        <v>-0.20342915502179243</v>
      </c>
      <c r="AF454" s="27">
        <f t="shared" si="55"/>
        <v>-8.9210217785199129E-3</v>
      </c>
      <c r="AG454" s="77">
        <v>1679272</v>
      </c>
      <c r="AH454" s="78">
        <v>1693545</v>
      </c>
      <c r="AI454" s="79">
        <v>1210170</v>
      </c>
      <c r="AJ454" s="80">
        <v>1693545</v>
      </c>
      <c r="AK454" s="81">
        <v>1699811</v>
      </c>
      <c r="AL454" s="82">
        <v>1073101</v>
      </c>
      <c r="AM454" s="77">
        <v>1699811</v>
      </c>
      <c r="AN454" s="78">
        <v>1699811</v>
      </c>
      <c r="AO454" s="79">
        <v>1113049</v>
      </c>
      <c r="AP454" s="83">
        <v>1699811</v>
      </c>
      <c r="AQ454" s="115">
        <v>1756754</v>
      </c>
      <c r="AR454" s="84">
        <v>1096354</v>
      </c>
      <c r="AS454" s="85">
        <v>1756755</v>
      </c>
      <c r="AT454" s="85">
        <v>1792892</v>
      </c>
      <c r="AU454" s="87">
        <v>1175992</v>
      </c>
      <c r="AV454" s="83">
        <v>1792895</v>
      </c>
      <c r="AW454" s="115">
        <v>1810823</v>
      </c>
      <c r="AX454" s="84">
        <v>1357215</v>
      </c>
      <c r="AY454" s="131">
        <v>1810824</v>
      </c>
      <c r="AZ454" s="86">
        <v>1810824</v>
      </c>
      <c r="BA454" s="88">
        <v>1826973</v>
      </c>
      <c r="BB454" s="83">
        <v>1810824</v>
      </c>
      <c r="BC454" s="115">
        <v>1899377</v>
      </c>
      <c r="BD454" s="84">
        <v>2135432</v>
      </c>
      <c r="BE454" s="131">
        <v>1897076</v>
      </c>
      <c r="BF454" s="86">
        <v>2239915</v>
      </c>
      <c r="BG454" s="88">
        <v>2582754</v>
      </c>
      <c r="BH454" s="83">
        <v>2241634</v>
      </c>
      <c r="BI454" s="115">
        <v>2761593</v>
      </c>
      <c r="BJ454" s="84">
        <v>2761593</v>
      </c>
      <c r="BK454" s="131">
        <v>2741920</v>
      </c>
      <c r="BL454" s="86">
        <v>2741920</v>
      </c>
      <c r="BM454" s="88">
        <v>2705170</v>
      </c>
      <c r="BN454" s="83">
        <v>2741920</v>
      </c>
      <c r="BO454" s="115">
        <v>2796758</v>
      </c>
      <c r="BP454" s="84">
        <v>2640965</v>
      </c>
    </row>
    <row r="455" spans="1:68" x14ac:dyDescent="0.25">
      <c r="A455" s="7" t="s">
        <v>941</v>
      </c>
      <c r="B455" s="4" t="s">
        <v>934</v>
      </c>
      <c r="C455" s="21" t="s">
        <v>942</v>
      </c>
      <c r="D455" s="62">
        <v>14079847</v>
      </c>
      <c r="E455" s="63">
        <v>15431458</v>
      </c>
      <c r="F455" s="63">
        <v>20837902</v>
      </c>
      <c r="G455" s="27">
        <f t="shared" ref="G455:G518" si="56">(E455-D455)/(F455-D455)</f>
        <v>0.2</v>
      </c>
      <c r="H455" s="68">
        <v>14080145</v>
      </c>
      <c r="I455" s="69">
        <v>16782687</v>
      </c>
      <c r="J455" s="69">
        <v>21286926</v>
      </c>
      <c r="K455" s="45">
        <f t="shared" ref="K455:K518" si="57">(I455-H455)/(J455-D455)</f>
        <v>0.37498437300326526</v>
      </c>
      <c r="L455" s="62">
        <v>14080145</v>
      </c>
      <c r="M455" s="63">
        <v>16698186</v>
      </c>
      <c r="N455" s="63">
        <v>20612201</v>
      </c>
      <c r="O455" s="27">
        <f t="shared" ref="O455:O518" si="58">(M455-L455)/(N455-H455)</f>
        <v>0.40079892150342861</v>
      </c>
      <c r="P455" s="68">
        <v>14080145</v>
      </c>
      <c r="Q455" s="69">
        <v>16698186</v>
      </c>
      <c r="R455" s="69">
        <v>20532449</v>
      </c>
      <c r="S455" s="45">
        <f t="shared" ref="S455:S518" si="59">(Q455-P455)/(R455-P455)</f>
        <v>0.40575289075034282</v>
      </c>
      <c r="T455" s="62">
        <v>16698186</v>
      </c>
      <c r="U455" s="63">
        <v>16698186</v>
      </c>
      <c r="V455" s="63">
        <v>21462125</v>
      </c>
      <c r="W455" s="27">
        <f t="shared" ref="W455:W518" si="60">(U455-T455)/(V455-T455)</f>
        <v>0</v>
      </c>
      <c r="X455" s="74">
        <v>16698186</v>
      </c>
      <c r="Y455" s="69">
        <v>16798375</v>
      </c>
      <c r="Z455" s="69">
        <v>21505370</v>
      </c>
      <c r="AA455" s="40">
        <f t="shared" ref="AA455:AA518" si="61">(Y455-X455)/(Z455-X455)</f>
        <v>2.0841515531754142E-2</v>
      </c>
      <c r="AB455" s="26">
        <v>16798375</v>
      </c>
      <c r="AC455" s="14">
        <v>16848770</v>
      </c>
      <c r="AD455" s="14">
        <v>20852248</v>
      </c>
      <c r="AE455" s="15">
        <f t="shared" ref="AE455:AE518" si="62">(AC455-D455)/(AD455-D455)</f>
        <v>0.40885396479033065</v>
      </c>
      <c r="AF455" s="27">
        <f t="shared" ref="AF455:AF518" si="63">(AC455-AB455)/(AD455-AB455)</f>
        <v>1.2431321849500465E-2</v>
      </c>
      <c r="AG455" s="77">
        <v>16848770</v>
      </c>
      <c r="AH455" s="78">
        <v>17012800</v>
      </c>
      <c r="AI455" s="79">
        <v>20654592</v>
      </c>
      <c r="AJ455" s="80">
        <v>17013170</v>
      </c>
      <c r="AK455" s="81">
        <v>17163062</v>
      </c>
      <c r="AL455" s="82">
        <v>20760471</v>
      </c>
      <c r="AM455" s="77">
        <v>17160050</v>
      </c>
      <c r="AN455" s="78">
        <v>18118275</v>
      </c>
      <c r="AO455" s="79">
        <v>20535571</v>
      </c>
      <c r="AP455" s="83">
        <v>18129220</v>
      </c>
      <c r="AQ455" s="115">
        <v>18736548</v>
      </c>
      <c r="AR455" s="84">
        <v>20395341</v>
      </c>
      <c r="AS455" s="85">
        <v>18736549</v>
      </c>
      <c r="AT455" s="85">
        <v>19457633</v>
      </c>
      <c r="AU455" s="87">
        <v>20975909</v>
      </c>
      <c r="AV455" s="83">
        <v>19457395</v>
      </c>
      <c r="AW455" s="115">
        <v>19917419</v>
      </c>
      <c r="AX455" s="84">
        <v>21150630</v>
      </c>
      <c r="AY455" s="131">
        <v>19917419</v>
      </c>
      <c r="AZ455" s="86">
        <v>19917419</v>
      </c>
      <c r="BA455" s="88">
        <v>21063520</v>
      </c>
      <c r="BB455" s="83">
        <v>19917419</v>
      </c>
      <c r="BC455" s="115">
        <v>20514941</v>
      </c>
      <c r="BD455" s="84">
        <v>20831100</v>
      </c>
      <c r="BE455" s="131">
        <v>20514941</v>
      </c>
      <c r="BF455" s="86">
        <v>21130389</v>
      </c>
      <c r="BG455" s="88">
        <v>21151912</v>
      </c>
      <c r="BH455" s="83">
        <v>21130389</v>
      </c>
      <c r="BI455" s="115">
        <v>22790623</v>
      </c>
      <c r="BJ455" s="84">
        <v>22790623</v>
      </c>
      <c r="BK455" s="131">
        <v>22743094</v>
      </c>
      <c r="BL455" s="86">
        <v>23541035</v>
      </c>
      <c r="BM455" s="88">
        <v>23541035</v>
      </c>
      <c r="BN455" s="83">
        <v>23490347</v>
      </c>
      <c r="BO455" s="115">
        <v>25335085</v>
      </c>
      <c r="BP455" s="84">
        <v>25335085</v>
      </c>
    </row>
    <row r="456" spans="1:68" x14ac:dyDescent="0.25">
      <c r="A456" s="7" t="s">
        <v>943</v>
      </c>
      <c r="B456" s="4" t="s">
        <v>934</v>
      </c>
      <c r="C456" s="21" t="s">
        <v>944</v>
      </c>
      <c r="D456" s="62">
        <v>2001991</v>
      </c>
      <c r="E456" s="63">
        <v>2128209</v>
      </c>
      <c r="F456" s="63">
        <v>2633081</v>
      </c>
      <c r="G456" s="27">
        <f t="shared" si="56"/>
        <v>0.2</v>
      </c>
      <c r="H456" s="68">
        <v>2002234</v>
      </c>
      <c r="I456" s="69">
        <v>2388232</v>
      </c>
      <c r="J456" s="69">
        <v>3031562</v>
      </c>
      <c r="K456" s="45">
        <f t="shared" si="57"/>
        <v>0.37491149226231119</v>
      </c>
      <c r="L456" s="62">
        <v>2002234</v>
      </c>
      <c r="M456" s="63">
        <v>2386686</v>
      </c>
      <c r="N456" s="63">
        <v>2608384</v>
      </c>
      <c r="O456" s="27">
        <f t="shared" si="58"/>
        <v>0.63425224779345046</v>
      </c>
      <c r="P456" s="68">
        <v>2002234</v>
      </c>
      <c r="Q456" s="69">
        <v>2386686</v>
      </c>
      <c r="R456" s="69">
        <v>2624735</v>
      </c>
      <c r="S456" s="45">
        <f t="shared" si="59"/>
        <v>0.61759258218059088</v>
      </c>
      <c r="T456" s="62">
        <v>2386686</v>
      </c>
      <c r="U456" s="63">
        <v>2386686</v>
      </c>
      <c r="V456" s="63">
        <v>2433621</v>
      </c>
      <c r="W456" s="27">
        <f t="shared" si="60"/>
        <v>0</v>
      </c>
      <c r="X456" s="74">
        <v>2386686</v>
      </c>
      <c r="Y456" s="69">
        <v>2401006</v>
      </c>
      <c r="Z456" s="69">
        <v>2367850</v>
      </c>
      <c r="AA456" s="40">
        <f t="shared" si="61"/>
        <v>-0.76024633680186882</v>
      </c>
      <c r="AB456" s="26">
        <v>2401006</v>
      </c>
      <c r="AC456" s="14">
        <v>2408209</v>
      </c>
      <c r="AD456" s="14">
        <v>2578249</v>
      </c>
      <c r="AE456" s="15">
        <f t="shared" si="62"/>
        <v>0.70492383619836951</v>
      </c>
      <c r="AF456" s="27">
        <f t="shared" si="63"/>
        <v>4.0639122560552465E-2</v>
      </c>
      <c r="AG456" s="77">
        <v>2408209</v>
      </c>
      <c r="AH456" s="78">
        <v>2428678</v>
      </c>
      <c r="AI456" s="79">
        <v>2384181</v>
      </c>
      <c r="AJ456" s="80">
        <v>2428678</v>
      </c>
      <c r="AK456" s="81">
        <v>2437664</v>
      </c>
      <c r="AL456" s="82">
        <v>2009326</v>
      </c>
      <c r="AM456" s="77">
        <v>2437664</v>
      </c>
      <c r="AN456" s="78">
        <v>2503999</v>
      </c>
      <c r="AO456" s="79">
        <v>1879053</v>
      </c>
      <c r="AP456" s="83">
        <v>2503999</v>
      </c>
      <c r="AQ456" s="115">
        <v>2587882</v>
      </c>
      <c r="AR456" s="84">
        <v>1728935</v>
      </c>
      <c r="AS456" s="85">
        <v>2587883</v>
      </c>
      <c r="AT456" s="85">
        <v>2709750</v>
      </c>
      <c r="AU456" s="87">
        <v>1800207</v>
      </c>
      <c r="AV456" s="83">
        <v>2709875</v>
      </c>
      <c r="AW456" s="115">
        <v>2812683</v>
      </c>
      <c r="AX456" s="84">
        <v>1890130</v>
      </c>
      <c r="AY456" s="131">
        <v>2812683</v>
      </c>
      <c r="AZ456" s="86">
        <v>2812683</v>
      </c>
      <c r="BA456" s="88">
        <v>1987872</v>
      </c>
      <c r="BB456" s="83">
        <v>2812683</v>
      </c>
      <c r="BC456" s="115">
        <v>2897063</v>
      </c>
      <c r="BD456" s="84">
        <v>1971620</v>
      </c>
      <c r="BE456" s="131">
        <v>2897063</v>
      </c>
      <c r="BF456" s="86">
        <v>2983974</v>
      </c>
      <c r="BG456" s="88">
        <v>2064636</v>
      </c>
      <c r="BH456" s="83">
        <v>2983974</v>
      </c>
      <c r="BI456" s="115">
        <v>3073493</v>
      </c>
      <c r="BJ456" s="84">
        <v>2298492</v>
      </c>
      <c r="BK456" s="131">
        <v>3073493</v>
      </c>
      <c r="BL456" s="86">
        <v>3073493</v>
      </c>
      <c r="BM456" s="88">
        <v>2344432</v>
      </c>
      <c r="BN456" s="83">
        <v>3073493</v>
      </c>
      <c r="BO456" s="115">
        <v>3134962</v>
      </c>
      <c r="BP456" s="84">
        <v>2206955</v>
      </c>
    </row>
    <row r="457" spans="1:68" x14ac:dyDescent="0.25">
      <c r="A457" s="7" t="s">
        <v>945</v>
      </c>
      <c r="B457" s="4" t="s">
        <v>934</v>
      </c>
      <c r="C457" s="21" t="s">
        <v>946</v>
      </c>
      <c r="D457" s="62">
        <v>3794680</v>
      </c>
      <c r="E457" s="63">
        <v>3908520</v>
      </c>
      <c r="F457" s="63">
        <v>4270912</v>
      </c>
      <c r="G457" s="27">
        <f t="shared" si="56"/>
        <v>0.2390431554368459</v>
      </c>
      <c r="H457" s="68">
        <v>3757721</v>
      </c>
      <c r="I457" s="69">
        <v>4040604</v>
      </c>
      <c r="J457" s="69">
        <v>4512077</v>
      </c>
      <c r="K457" s="45">
        <f t="shared" si="57"/>
        <v>0.39431862692484076</v>
      </c>
      <c r="L457" s="62">
        <v>3757721</v>
      </c>
      <c r="M457" s="63">
        <v>4042104</v>
      </c>
      <c r="N457" s="63">
        <v>5307164</v>
      </c>
      <c r="O457" s="27">
        <f t="shared" si="58"/>
        <v>0.18353885880280849</v>
      </c>
      <c r="P457" s="68">
        <v>3757721</v>
      </c>
      <c r="Q457" s="69">
        <v>4042104</v>
      </c>
      <c r="R457" s="69">
        <v>5247422</v>
      </c>
      <c r="S457" s="45">
        <f t="shared" si="59"/>
        <v>0.1908993818222583</v>
      </c>
      <c r="T457" s="62">
        <v>4042104</v>
      </c>
      <c r="U457" s="63">
        <v>4042104</v>
      </c>
      <c r="V457" s="63">
        <v>5308766</v>
      </c>
      <c r="W457" s="27">
        <f t="shared" si="60"/>
        <v>0</v>
      </c>
      <c r="X457" s="74">
        <v>4042104</v>
      </c>
      <c r="Y457" s="69">
        <v>4066356</v>
      </c>
      <c r="Z457" s="69">
        <v>5340423</v>
      </c>
      <c r="AA457" s="40">
        <f t="shared" si="61"/>
        <v>1.8679538695805884E-2</v>
      </c>
      <c r="AB457" s="26">
        <v>4066356</v>
      </c>
      <c r="AC457" s="14">
        <v>4078555</v>
      </c>
      <c r="AD457" s="14">
        <v>5299199</v>
      </c>
      <c r="AE457" s="15">
        <f t="shared" si="62"/>
        <v>0.18868156533749325</v>
      </c>
      <c r="AF457" s="27">
        <f t="shared" si="63"/>
        <v>9.8950150181328841E-3</v>
      </c>
      <c r="AG457" s="77">
        <v>4078555</v>
      </c>
      <c r="AH457" s="78">
        <v>4113222</v>
      </c>
      <c r="AI457" s="79">
        <v>4877287</v>
      </c>
      <c r="AJ457" s="80">
        <v>4113770</v>
      </c>
      <c r="AK457" s="81">
        <v>4171611</v>
      </c>
      <c r="AL457" s="82">
        <v>5559798</v>
      </c>
      <c r="AM457" s="77">
        <v>4170255</v>
      </c>
      <c r="AN457" s="78">
        <v>4400648</v>
      </c>
      <c r="AO457" s="79">
        <v>5033335</v>
      </c>
      <c r="AP457" s="83">
        <v>4395272</v>
      </c>
      <c r="AQ457" s="115">
        <v>4542513</v>
      </c>
      <c r="AR457" s="84">
        <v>4536139</v>
      </c>
      <c r="AS457" s="85">
        <v>4542514</v>
      </c>
      <c r="AT457" s="85">
        <v>4726498</v>
      </c>
      <c r="AU457" s="87">
        <v>5247781</v>
      </c>
      <c r="AV457" s="83">
        <v>4726499</v>
      </c>
      <c r="AW457" s="115">
        <v>4871228</v>
      </c>
      <c r="AX457" s="84">
        <v>5438358</v>
      </c>
      <c r="AY457" s="131">
        <v>4871229</v>
      </c>
      <c r="AZ457" s="86">
        <v>4871229</v>
      </c>
      <c r="BA457" s="88">
        <v>5650476</v>
      </c>
      <c r="BB457" s="83">
        <v>4871229</v>
      </c>
      <c r="BC457" s="115">
        <v>5205958</v>
      </c>
      <c r="BD457" s="84">
        <v>6098243</v>
      </c>
      <c r="BE457" s="131">
        <v>5201783</v>
      </c>
      <c r="BF457" s="86">
        <v>5755507</v>
      </c>
      <c r="BG457" s="88">
        <v>6309231</v>
      </c>
      <c r="BH457" s="83">
        <v>5754287</v>
      </c>
      <c r="BI457" s="115">
        <v>6658800</v>
      </c>
      <c r="BJ457" s="84">
        <v>6658800</v>
      </c>
      <c r="BK457" s="131">
        <v>6608174</v>
      </c>
      <c r="BL457" s="86">
        <v>6716456</v>
      </c>
      <c r="BM457" s="88">
        <v>6716456</v>
      </c>
      <c r="BN457" s="83">
        <v>6701822</v>
      </c>
      <c r="BO457" s="115">
        <v>6835858</v>
      </c>
      <c r="BP457" s="84">
        <v>6505613</v>
      </c>
    </row>
    <row r="458" spans="1:68" x14ac:dyDescent="0.25">
      <c r="A458" s="7" t="s">
        <v>947</v>
      </c>
      <c r="B458" s="4" t="s">
        <v>934</v>
      </c>
      <c r="C458" s="21" t="s">
        <v>948</v>
      </c>
      <c r="D458" s="62">
        <v>4448771</v>
      </c>
      <c r="E458" s="63">
        <v>4582234</v>
      </c>
      <c r="F458" s="63">
        <v>5073283</v>
      </c>
      <c r="G458" s="27">
        <f t="shared" si="56"/>
        <v>0.21370766294322607</v>
      </c>
      <c r="H458" s="68">
        <v>4376691</v>
      </c>
      <c r="I458" s="69">
        <v>4729652</v>
      </c>
      <c r="J458" s="69">
        <v>5317922</v>
      </c>
      <c r="K458" s="45">
        <f t="shared" si="57"/>
        <v>0.40609859506575957</v>
      </c>
      <c r="L458" s="62">
        <v>4376691</v>
      </c>
      <c r="M458" s="63">
        <v>4734987</v>
      </c>
      <c r="N458" s="63">
        <v>5820456</v>
      </c>
      <c r="O458" s="27">
        <f t="shared" si="58"/>
        <v>0.24816781124351955</v>
      </c>
      <c r="P458" s="68">
        <v>4376691</v>
      </c>
      <c r="Q458" s="69">
        <v>4734987</v>
      </c>
      <c r="R458" s="69">
        <v>5931176</v>
      </c>
      <c r="S458" s="45">
        <f t="shared" si="59"/>
        <v>0.2304917705864</v>
      </c>
      <c r="T458" s="62">
        <v>4734987</v>
      </c>
      <c r="U458" s="63">
        <v>4734987</v>
      </c>
      <c r="V458" s="63">
        <v>6045070</v>
      </c>
      <c r="W458" s="27">
        <f t="shared" si="60"/>
        <v>0</v>
      </c>
      <c r="X458" s="74">
        <v>4734987</v>
      </c>
      <c r="Y458" s="69">
        <v>4763396</v>
      </c>
      <c r="Z458" s="69">
        <v>6067878</v>
      </c>
      <c r="AA458" s="40">
        <f t="shared" si="61"/>
        <v>2.1313820860070328E-2</v>
      </c>
      <c r="AB458" s="26">
        <v>4763396</v>
      </c>
      <c r="AC458" s="14">
        <v>4777686</v>
      </c>
      <c r="AD458" s="14">
        <v>5623738</v>
      </c>
      <c r="AE458" s="15">
        <f t="shared" si="62"/>
        <v>0.27993552159337243</v>
      </c>
      <c r="AF458" s="27">
        <f t="shared" si="63"/>
        <v>1.6609673827384923E-2</v>
      </c>
      <c r="AG458" s="77">
        <v>4777686</v>
      </c>
      <c r="AH458" s="78">
        <v>4819836</v>
      </c>
      <c r="AI458" s="79">
        <v>5755662</v>
      </c>
      <c r="AJ458" s="80">
        <v>4819420</v>
      </c>
      <c r="AK458" s="81">
        <v>4864918</v>
      </c>
      <c r="AL458" s="82">
        <v>5777089</v>
      </c>
      <c r="AM458" s="77">
        <v>4863545</v>
      </c>
      <c r="AN458" s="78">
        <v>5096942</v>
      </c>
      <c r="AO458" s="79">
        <v>5663620</v>
      </c>
      <c r="AP458" s="83">
        <v>5104893</v>
      </c>
      <c r="AQ458" s="115">
        <v>5275906</v>
      </c>
      <c r="AR458" s="84">
        <v>5669879</v>
      </c>
      <c r="AS458" s="85">
        <v>5275907</v>
      </c>
      <c r="AT458" s="85">
        <v>5497634</v>
      </c>
      <c r="AU458" s="87">
        <v>6197871</v>
      </c>
      <c r="AV458" s="83">
        <v>5498099</v>
      </c>
      <c r="AW458" s="115">
        <v>5779272</v>
      </c>
      <c r="AX458" s="84">
        <v>6840010</v>
      </c>
      <c r="AY458" s="131">
        <v>5779238</v>
      </c>
      <c r="AZ458" s="86">
        <v>5779238</v>
      </c>
      <c r="BA458" s="88">
        <v>7143073</v>
      </c>
      <c r="BB458" s="83">
        <v>5779238</v>
      </c>
      <c r="BC458" s="115">
        <v>6210903</v>
      </c>
      <c r="BD458" s="84">
        <v>7361591</v>
      </c>
      <c r="BE458" s="131">
        <v>6181054</v>
      </c>
      <c r="BF458" s="86">
        <v>6790615</v>
      </c>
      <c r="BG458" s="88">
        <v>7400176</v>
      </c>
      <c r="BH458" s="83">
        <v>6799346</v>
      </c>
      <c r="BI458" s="115">
        <v>7888980</v>
      </c>
      <c r="BJ458" s="84">
        <v>7888980</v>
      </c>
      <c r="BK458" s="131">
        <v>7849901</v>
      </c>
      <c r="BL458" s="86">
        <v>8213213</v>
      </c>
      <c r="BM458" s="88">
        <v>8213213</v>
      </c>
      <c r="BN458" s="83">
        <v>8186381</v>
      </c>
      <c r="BO458" s="115">
        <v>8350108</v>
      </c>
      <c r="BP458" s="84">
        <v>8117909</v>
      </c>
    </row>
    <row r="459" spans="1:68" x14ac:dyDescent="0.25">
      <c r="A459" s="7" t="s">
        <v>949</v>
      </c>
      <c r="B459" s="4" t="s">
        <v>934</v>
      </c>
      <c r="C459" s="21" t="s">
        <v>950</v>
      </c>
      <c r="D459" s="62">
        <v>5084288</v>
      </c>
      <c r="E459" s="63">
        <v>5399323</v>
      </c>
      <c r="F459" s="63">
        <v>6659467</v>
      </c>
      <c r="G459" s="27">
        <f t="shared" si="56"/>
        <v>0.1999994921212129</v>
      </c>
      <c r="H459" s="68">
        <v>5084288</v>
      </c>
      <c r="I459" s="69">
        <v>5840402</v>
      </c>
      <c r="J459" s="69">
        <v>7100594</v>
      </c>
      <c r="K459" s="45">
        <f t="shared" si="57"/>
        <v>0.3749996280326498</v>
      </c>
      <c r="L459" s="62">
        <v>5084288</v>
      </c>
      <c r="M459" s="63">
        <v>5845042</v>
      </c>
      <c r="N459" s="63">
        <v>7727149</v>
      </c>
      <c r="O459" s="27">
        <f t="shared" si="58"/>
        <v>0.28785244475589145</v>
      </c>
      <c r="P459" s="68">
        <v>5084288</v>
      </c>
      <c r="Q459" s="69">
        <v>5845042</v>
      </c>
      <c r="R459" s="69">
        <v>7480937</v>
      </c>
      <c r="S459" s="45">
        <f t="shared" si="59"/>
        <v>0.3174240366444982</v>
      </c>
      <c r="T459" s="62">
        <v>5845042</v>
      </c>
      <c r="U459" s="63">
        <v>5845042</v>
      </c>
      <c r="V459" s="63">
        <v>6722628</v>
      </c>
      <c r="W459" s="27">
        <f t="shared" si="60"/>
        <v>0</v>
      </c>
      <c r="X459" s="74">
        <v>5845042</v>
      </c>
      <c r="Y459" s="69">
        <v>5880112</v>
      </c>
      <c r="Z459" s="69">
        <v>6697453</v>
      </c>
      <c r="AA459" s="40">
        <f t="shared" si="61"/>
        <v>4.114212510162351E-2</v>
      </c>
      <c r="AB459" s="26">
        <v>5880112</v>
      </c>
      <c r="AC459" s="14">
        <v>5897752</v>
      </c>
      <c r="AD459" s="14">
        <v>7286449</v>
      </c>
      <c r="AE459" s="15">
        <f t="shared" si="62"/>
        <v>0.36939351845755147</v>
      </c>
      <c r="AF459" s="27">
        <f t="shared" si="63"/>
        <v>1.2543223992542329E-2</v>
      </c>
      <c r="AG459" s="77">
        <v>5897752</v>
      </c>
      <c r="AH459" s="78">
        <v>5948485</v>
      </c>
      <c r="AI459" s="79">
        <v>7074874</v>
      </c>
      <c r="AJ459" s="80">
        <v>5947882</v>
      </c>
      <c r="AK459" s="81">
        <v>5981009</v>
      </c>
      <c r="AL459" s="82">
        <v>6776071</v>
      </c>
      <c r="AM459" s="77">
        <v>5980927</v>
      </c>
      <c r="AN459" s="78">
        <v>6157592</v>
      </c>
      <c r="AO459" s="79">
        <v>6075031</v>
      </c>
      <c r="AP459" s="83">
        <v>6157592</v>
      </c>
      <c r="AQ459" s="115">
        <v>6363871</v>
      </c>
      <c r="AR459" s="84">
        <v>6827828</v>
      </c>
      <c r="AS459" s="85">
        <v>6363871</v>
      </c>
      <c r="AT459" s="85">
        <v>6627304</v>
      </c>
      <c r="AU459" s="87">
        <v>7715148</v>
      </c>
      <c r="AV459" s="83">
        <v>6627321</v>
      </c>
      <c r="AW459" s="115">
        <v>6831020</v>
      </c>
      <c r="AX459" s="84">
        <v>7782249</v>
      </c>
      <c r="AY459" s="131">
        <v>6829729</v>
      </c>
      <c r="AZ459" s="86">
        <v>6829729</v>
      </c>
      <c r="BA459" s="88">
        <v>8906624</v>
      </c>
      <c r="BB459" s="83">
        <v>6829729</v>
      </c>
      <c r="BC459" s="115">
        <v>7321335</v>
      </c>
      <c r="BD459" s="84">
        <v>8631805</v>
      </c>
      <c r="BE459" s="131">
        <v>7280038</v>
      </c>
      <c r="BF459" s="86">
        <v>7844414</v>
      </c>
      <c r="BG459" s="88">
        <v>8408790</v>
      </c>
      <c r="BH459" s="83">
        <v>7828245</v>
      </c>
      <c r="BI459" s="115">
        <v>9113584</v>
      </c>
      <c r="BJ459" s="84">
        <v>9113584</v>
      </c>
      <c r="BK459" s="131">
        <v>9088155</v>
      </c>
      <c r="BL459" s="86">
        <v>9088155</v>
      </c>
      <c r="BM459" s="88">
        <v>8873824</v>
      </c>
      <c r="BN459" s="83">
        <v>9088155</v>
      </c>
      <c r="BO459" s="115">
        <v>9269918</v>
      </c>
      <c r="BP459" s="84">
        <v>8270087</v>
      </c>
    </row>
    <row r="460" spans="1:68" x14ac:dyDescent="0.25">
      <c r="A460" s="7" t="s">
        <v>951</v>
      </c>
      <c r="B460" s="4" t="s">
        <v>934</v>
      </c>
      <c r="C460" s="21" t="s">
        <v>952</v>
      </c>
      <c r="D460" s="62">
        <v>13448824</v>
      </c>
      <c r="E460" s="63">
        <v>15340217</v>
      </c>
      <c r="F460" s="63">
        <v>22905792</v>
      </c>
      <c r="G460" s="27">
        <f t="shared" si="56"/>
        <v>0.19999993655471818</v>
      </c>
      <c r="H460" s="68">
        <v>13442254</v>
      </c>
      <c r="I460" s="69">
        <v>17388521</v>
      </c>
      <c r="J460" s="69">
        <v>23965634</v>
      </c>
      <c r="K460" s="45">
        <f t="shared" si="57"/>
        <v>0.37523422026260816</v>
      </c>
      <c r="L460" s="62">
        <v>13442254</v>
      </c>
      <c r="M460" s="63">
        <v>17429489</v>
      </c>
      <c r="N460" s="63">
        <v>26627856</v>
      </c>
      <c r="O460" s="27">
        <f t="shared" si="58"/>
        <v>0.30239309513513302</v>
      </c>
      <c r="P460" s="68">
        <v>13442254</v>
      </c>
      <c r="Q460" s="69">
        <v>17440436</v>
      </c>
      <c r="R460" s="69">
        <v>26966970</v>
      </c>
      <c r="S460" s="45">
        <f t="shared" si="59"/>
        <v>0.295620403415495</v>
      </c>
      <c r="T460" s="62">
        <v>17440436</v>
      </c>
      <c r="U460" s="63">
        <v>17440436</v>
      </c>
      <c r="V460" s="63">
        <v>26765262</v>
      </c>
      <c r="W460" s="27">
        <f t="shared" si="60"/>
        <v>0</v>
      </c>
      <c r="X460" s="74">
        <v>17440436</v>
      </c>
      <c r="Y460" s="69">
        <v>17601239</v>
      </c>
      <c r="Z460" s="69">
        <v>26899484</v>
      </c>
      <c r="AA460" s="40">
        <f t="shared" si="61"/>
        <v>1.6999913733390506E-2</v>
      </c>
      <c r="AB460" s="26">
        <v>17600949</v>
      </c>
      <c r="AC460" s="14">
        <v>17653751</v>
      </c>
      <c r="AD460" s="14">
        <v>27512826</v>
      </c>
      <c r="AE460" s="15">
        <f t="shared" si="62"/>
        <v>0.29898509684512276</v>
      </c>
      <c r="AF460" s="27">
        <f t="shared" si="63"/>
        <v>5.3271443945480763E-3</v>
      </c>
      <c r="AG460" s="77">
        <v>17653751</v>
      </c>
      <c r="AH460" s="78">
        <v>18108292</v>
      </c>
      <c r="AI460" s="79">
        <v>28199966</v>
      </c>
      <c r="AJ460" s="80">
        <v>18109046</v>
      </c>
      <c r="AK460" s="81">
        <v>18530934</v>
      </c>
      <c r="AL460" s="82">
        <v>28656249</v>
      </c>
      <c r="AM460" s="77">
        <v>18530228</v>
      </c>
      <c r="AN460" s="78">
        <v>20625278</v>
      </c>
      <c r="AO460" s="79">
        <v>28038308</v>
      </c>
      <c r="AP460" s="83">
        <v>20627618</v>
      </c>
      <c r="AQ460" s="115">
        <v>21671707</v>
      </c>
      <c r="AR460" s="84">
        <v>28511837</v>
      </c>
      <c r="AS460" s="85">
        <v>21668365</v>
      </c>
      <c r="AT460" s="85">
        <v>22698811</v>
      </c>
      <c r="AU460" s="87">
        <v>30720601</v>
      </c>
      <c r="AV460" s="83">
        <v>22698874</v>
      </c>
      <c r="AW460" s="115">
        <v>23529922</v>
      </c>
      <c r="AX460" s="84">
        <v>31810349</v>
      </c>
      <c r="AY460" s="131">
        <v>23529510</v>
      </c>
      <c r="AZ460" s="86">
        <v>23529510</v>
      </c>
      <c r="BA460" s="88">
        <v>32634582</v>
      </c>
      <c r="BB460" s="83">
        <v>23529510</v>
      </c>
      <c r="BC460" s="115">
        <v>25864924</v>
      </c>
      <c r="BD460" s="84">
        <v>32090413</v>
      </c>
      <c r="BE460" s="131">
        <v>25994391</v>
      </c>
      <c r="BF460" s="86">
        <v>29426188</v>
      </c>
      <c r="BG460" s="88">
        <v>32857984</v>
      </c>
      <c r="BH460" s="83">
        <v>29426202</v>
      </c>
      <c r="BI460" s="115">
        <v>34462609</v>
      </c>
      <c r="BJ460" s="84">
        <v>34462609</v>
      </c>
      <c r="BK460" s="131">
        <v>34492138</v>
      </c>
      <c r="BL460" s="86">
        <v>35809812</v>
      </c>
      <c r="BM460" s="88">
        <v>35809812</v>
      </c>
      <c r="BN460" s="83">
        <v>35788590</v>
      </c>
      <c r="BO460" s="115">
        <v>38610370</v>
      </c>
      <c r="BP460" s="84">
        <v>38610370</v>
      </c>
    </row>
    <row r="461" spans="1:68" x14ac:dyDescent="0.25">
      <c r="A461" s="7" t="s">
        <v>953</v>
      </c>
      <c r="B461" s="4" t="s">
        <v>934</v>
      </c>
      <c r="C461" s="21" t="s">
        <v>954</v>
      </c>
      <c r="D461" s="62">
        <v>2866581</v>
      </c>
      <c r="E461" s="63">
        <v>3136403</v>
      </c>
      <c r="F461" s="63">
        <v>4215691</v>
      </c>
      <c r="G461" s="27">
        <f t="shared" si="56"/>
        <v>0.2</v>
      </c>
      <c r="H461" s="68">
        <v>2866581</v>
      </c>
      <c r="I461" s="69">
        <v>3255393</v>
      </c>
      <c r="J461" s="69">
        <v>3903415</v>
      </c>
      <c r="K461" s="45">
        <f t="shared" si="57"/>
        <v>0.37499927664409155</v>
      </c>
      <c r="L461" s="62">
        <v>2866581</v>
      </c>
      <c r="M461" s="63">
        <v>3251593</v>
      </c>
      <c r="N461" s="63">
        <v>3677646</v>
      </c>
      <c r="O461" s="27">
        <f t="shared" si="58"/>
        <v>0.47469931509805008</v>
      </c>
      <c r="P461" s="68">
        <v>2866581</v>
      </c>
      <c r="Q461" s="69">
        <v>3251593</v>
      </c>
      <c r="R461" s="69">
        <v>3874694</v>
      </c>
      <c r="S461" s="45">
        <f t="shared" si="59"/>
        <v>0.38191353548659723</v>
      </c>
      <c r="T461" s="62">
        <v>3251593</v>
      </c>
      <c r="U461" s="63">
        <v>3251593</v>
      </c>
      <c r="V461" s="63">
        <v>3054962</v>
      </c>
      <c r="W461" s="27">
        <f t="shared" si="60"/>
        <v>0</v>
      </c>
      <c r="X461" s="74">
        <v>3251593</v>
      </c>
      <c r="Y461" s="69">
        <v>3271102</v>
      </c>
      <c r="Z461" s="69">
        <v>2693564</v>
      </c>
      <c r="AA461" s="40">
        <f t="shared" si="61"/>
        <v>-3.4960548645321297E-2</v>
      </c>
      <c r="AB461" s="26">
        <v>3271102</v>
      </c>
      <c r="AC461" s="14">
        <v>3280915</v>
      </c>
      <c r="AD461" s="14">
        <v>3313864</v>
      </c>
      <c r="AE461" s="15">
        <f t="shared" si="62"/>
        <v>0.92633522847950855</v>
      </c>
      <c r="AF461" s="27">
        <f t="shared" si="63"/>
        <v>0.22947944436649362</v>
      </c>
      <c r="AG461" s="77">
        <v>3280915</v>
      </c>
      <c r="AH461" s="78">
        <v>3308802</v>
      </c>
      <c r="AI461" s="79">
        <v>2632234</v>
      </c>
      <c r="AJ461" s="80">
        <v>3308802</v>
      </c>
      <c r="AK461" s="81">
        <v>3321044</v>
      </c>
      <c r="AL461" s="82">
        <v>2530784</v>
      </c>
      <c r="AM461" s="77">
        <v>3321044</v>
      </c>
      <c r="AN461" s="78">
        <v>3411098</v>
      </c>
      <c r="AO461" s="79">
        <v>2341776</v>
      </c>
      <c r="AP461" s="83">
        <v>3411098</v>
      </c>
      <c r="AQ461" s="115">
        <v>3525369</v>
      </c>
      <c r="AR461" s="84">
        <v>2554933</v>
      </c>
      <c r="AS461" s="85">
        <v>3525370</v>
      </c>
      <c r="AT461" s="85">
        <v>3684170</v>
      </c>
      <c r="AU461" s="87">
        <v>2572212</v>
      </c>
      <c r="AV461" s="83">
        <v>3684175</v>
      </c>
      <c r="AW461" s="115">
        <v>3805799</v>
      </c>
      <c r="AX461" s="84">
        <v>2749787</v>
      </c>
      <c r="AY461" s="131">
        <v>3805799</v>
      </c>
      <c r="AZ461" s="86">
        <v>3805799</v>
      </c>
      <c r="BA461" s="88">
        <v>3038329</v>
      </c>
      <c r="BB461" s="83">
        <v>3805799</v>
      </c>
      <c r="BC461" s="115">
        <v>3919972</v>
      </c>
      <c r="BD461" s="84">
        <v>3065786</v>
      </c>
      <c r="BE461" s="131">
        <v>3919972</v>
      </c>
      <c r="BF461" s="86">
        <v>4037571</v>
      </c>
      <c r="BG461" s="88">
        <v>3409129</v>
      </c>
      <c r="BH461" s="83">
        <v>4037571</v>
      </c>
      <c r="BI461" s="115">
        <v>4158698</v>
      </c>
      <c r="BJ461" s="84">
        <v>3403566</v>
      </c>
      <c r="BK461" s="131">
        <v>4158698</v>
      </c>
      <c r="BL461" s="86">
        <v>4158698</v>
      </c>
      <c r="BM461" s="88">
        <v>3402175</v>
      </c>
      <c r="BN461" s="83">
        <v>4158698</v>
      </c>
      <c r="BO461" s="115">
        <v>4241871</v>
      </c>
      <c r="BP461" s="84">
        <v>3334373</v>
      </c>
    </row>
    <row r="462" spans="1:68" x14ac:dyDescent="0.25">
      <c r="A462" s="7" t="s">
        <v>955</v>
      </c>
      <c r="B462" s="4" t="s">
        <v>934</v>
      </c>
      <c r="C462" s="21" t="s">
        <v>956</v>
      </c>
      <c r="D462" s="62">
        <v>7677278</v>
      </c>
      <c r="E462" s="63">
        <v>8372325</v>
      </c>
      <c r="F462" s="63">
        <v>11152516</v>
      </c>
      <c r="G462" s="27">
        <f t="shared" si="56"/>
        <v>0.19999982734995417</v>
      </c>
      <c r="H462" s="68">
        <v>7482867</v>
      </c>
      <c r="I462" s="69">
        <v>8786605</v>
      </c>
      <c r="J462" s="69">
        <v>10959502</v>
      </c>
      <c r="K462" s="45">
        <f t="shared" si="57"/>
        <v>0.39721176860567714</v>
      </c>
      <c r="L462" s="62">
        <v>7482867</v>
      </c>
      <c r="M462" s="63">
        <v>8795399</v>
      </c>
      <c r="N462" s="63">
        <v>11159594</v>
      </c>
      <c r="O462" s="27">
        <f t="shared" si="58"/>
        <v>0.35698380652139799</v>
      </c>
      <c r="P462" s="68">
        <v>7482867</v>
      </c>
      <c r="Q462" s="69">
        <v>8795399</v>
      </c>
      <c r="R462" s="69">
        <v>11170221</v>
      </c>
      <c r="S462" s="45">
        <f t="shared" si="59"/>
        <v>0.35595497475967863</v>
      </c>
      <c r="T462" s="62">
        <v>8795399</v>
      </c>
      <c r="U462" s="63">
        <v>8795399</v>
      </c>
      <c r="V462" s="63">
        <v>11821630</v>
      </c>
      <c r="W462" s="27">
        <f t="shared" si="60"/>
        <v>0</v>
      </c>
      <c r="X462" s="74">
        <v>8795399</v>
      </c>
      <c r="Y462" s="69">
        <v>8848391</v>
      </c>
      <c r="Z462" s="69">
        <v>11912627</v>
      </c>
      <c r="AA462" s="40">
        <f t="shared" si="61"/>
        <v>1.6999718981094741E-2</v>
      </c>
      <c r="AB462" s="26">
        <v>8848171</v>
      </c>
      <c r="AC462" s="14">
        <v>8874715</v>
      </c>
      <c r="AD462" s="14">
        <v>11507470</v>
      </c>
      <c r="AE462" s="15">
        <f t="shared" si="62"/>
        <v>0.31263106392577711</v>
      </c>
      <c r="AF462" s="27">
        <f t="shared" si="63"/>
        <v>9.9815778519075898E-3</v>
      </c>
      <c r="AG462" s="77">
        <v>8874715</v>
      </c>
      <c r="AH462" s="78">
        <v>8994327</v>
      </c>
      <c r="AI462" s="79">
        <v>11649950</v>
      </c>
      <c r="AJ462" s="80">
        <v>8993469</v>
      </c>
      <c r="AK462" s="81">
        <v>9126811</v>
      </c>
      <c r="AL462" s="82">
        <v>12327024</v>
      </c>
      <c r="AM462" s="77">
        <v>9124624</v>
      </c>
      <c r="AN462" s="78">
        <v>9857334</v>
      </c>
      <c r="AO462" s="79">
        <v>12259998</v>
      </c>
      <c r="AP462" s="83">
        <v>9858246</v>
      </c>
      <c r="AQ462" s="115">
        <v>10213430</v>
      </c>
      <c r="AR462" s="84">
        <v>12298972</v>
      </c>
      <c r="AS462" s="85">
        <v>10215462</v>
      </c>
      <c r="AT462" s="85">
        <v>10605355</v>
      </c>
      <c r="AU462" s="87">
        <v>12343763</v>
      </c>
      <c r="AV462" s="83">
        <v>10605356</v>
      </c>
      <c r="AW462" s="115">
        <v>10883672</v>
      </c>
      <c r="AX462" s="84">
        <v>12747958</v>
      </c>
      <c r="AY462" s="131">
        <v>10883374</v>
      </c>
      <c r="AZ462" s="86">
        <v>10883374</v>
      </c>
      <c r="BA462" s="88">
        <v>12891473</v>
      </c>
      <c r="BB462" s="83">
        <v>10883374</v>
      </c>
      <c r="BC462" s="115">
        <v>11449471</v>
      </c>
      <c r="BD462" s="84">
        <v>12958511</v>
      </c>
      <c r="BE462" s="131">
        <v>11444435</v>
      </c>
      <c r="BF462" s="86">
        <v>12556578</v>
      </c>
      <c r="BG462" s="88">
        <v>13668720</v>
      </c>
      <c r="BH462" s="83">
        <v>12561255</v>
      </c>
      <c r="BI462" s="115">
        <v>14486438</v>
      </c>
      <c r="BJ462" s="84">
        <v>14486438</v>
      </c>
      <c r="BK462" s="131">
        <v>14457692</v>
      </c>
      <c r="BL462" s="86">
        <v>14853584</v>
      </c>
      <c r="BM462" s="88">
        <v>14853584</v>
      </c>
      <c r="BN462" s="83">
        <v>14823945</v>
      </c>
      <c r="BO462" s="115">
        <v>15504196</v>
      </c>
      <c r="BP462" s="84">
        <v>15504196</v>
      </c>
    </row>
    <row r="463" spans="1:68" x14ac:dyDescent="0.25">
      <c r="A463" s="7" t="s">
        <v>957</v>
      </c>
      <c r="B463" s="4" t="s">
        <v>934</v>
      </c>
      <c r="C463" s="21" t="s">
        <v>958</v>
      </c>
      <c r="D463" s="62">
        <v>16424795</v>
      </c>
      <c r="E463" s="63">
        <v>16917538</v>
      </c>
      <c r="F463" s="63">
        <v>18486106</v>
      </c>
      <c r="G463" s="27">
        <f t="shared" si="56"/>
        <v>0.23904350192668647</v>
      </c>
      <c r="H463" s="68">
        <v>16424795</v>
      </c>
      <c r="I463" s="69">
        <v>17425064</v>
      </c>
      <c r="J463" s="69">
        <v>16775257</v>
      </c>
      <c r="K463" s="45">
        <f t="shared" si="57"/>
        <v>2.8541439585461474</v>
      </c>
      <c r="L463" s="62">
        <v>16424795</v>
      </c>
      <c r="M463" s="63">
        <v>17425064</v>
      </c>
      <c r="N463" s="63">
        <v>16961320</v>
      </c>
      <c r="O463" s="27">
        <f t="shared" si="58"/>
        <v>1.8643474209030335</v>
      </c>
      <c r="P463" s="68">
        <v>16424795</v>
      </c>
      <c r="Q463" s="69">
        <v>17425064</v>
      </c>
      <c r="R463" s="69">
        <v>17004121</v>
      </c>
      <c r="S463" s="45">
        <f t="shared" si="59"/>
        <v>1.7266081618984821</v>
      </c>
      <c r="T463" s="62">
        <v>17425064</v>
      </c>
      <c r="U463" s="63">
        <v>17425064</v>
      </c>
      <c r="V463" s="63">
        <v>17957627</v>
      </c>
      <c r="W463" s="27">
        <f t="shared" si="60"/>
        <v>0</v>
      </c>
      <c r="X463" s="74">
        <v>17425064</v>
      </c>
      <c r="Y463" s="69">
        <v>17529614</v>
      </c>
      <c r="Z463" s="69">
        <v>17518839</v>
      </c>
      <c r="AA463" s="40">
        <f t="shared" si="61"/>
        <v>1.1149026926153025</v>
      </c>
      <c r="AB463" s="26">
        <v>17529614</v>
      </c>
      <c r="AC463" s="14">
        <v>17582202</v>
      </c>
      <c r="AD463" s="14">
        <v>17731136</v>
      </c>
      <c r="AE463" s="15">
        <f t="shared" si="62"/>
        <v>0.88599148308136999</v>
      </c>
      <c r="AF463" s="27">
        <f t="shared" si="63"/>
        <v>0.26095413900219333</v>
      </c>
      <c r="AG463" s="77">
        <v>17582202</v>
      </c>
      <c r="AH463" s="78">
        <v>17731650</v>
      </c>
      <c r="AI463" s="79">
        <v>17523576</v>
      </c>
      <c r="AJ463" s="80">
        <v>17731650</v>
      </c>
      <c r="AK463" s="81">
        <v>17797257</v>
      </c>
      <c r="AL463" s="82">
        <v>17143066</v>
      </c>
      <c r="AM463" s="77">
        <v>17797257</v>
      </c>
      <c r="AN463" s="78">
        <v>18269368</v>
      </c>
      <c r="AO463" s="79">
        <v>16974475</v>
      </c>
      <c r="AP463" s="83">
        <v>18269369</v>
      </c>
      <c r="AQ463" s="115">
        <v>18881392</v>
      </c>
      <c r="AR463" s="84">
        <v>17235183</v>
      </c>
      <c r="AS463" s="85">
        <v>18881393</v>
      </c>
      <c r="AT463" s="85">
        <v>19240139</v>
      </c>
      <c r="AU463" s="87">
        <v>18039680</v>
      </c>
      <c r="AV463" s="83">
        <v>19240139</v>
      </c>
      <c r="AW463" s="115">
        <v>19876741</v>
      </c>
      <c r="AX463" s="84">
        <v>18356736</v>
      </c>
      <c r="AY463" s="131">
        <v>19876742</v>
      </c>
      <c r="AZ463" s="86">
        <v>19876742</v>
      </c>
      <c r="BA463" s="88">
        <v>18575375</v>
      </c>
      <c r="BB463" s="83">
        <v>19876742</v>
      </c>
      <c r="BC463" s="115">
        <v>20352516</v>
      </c>
      <c r="BD463" s="84">
        <v>18394782</v>
      </c>
      <c r="BE463" s="131">
        <v>20358783</v>
      </c>
      <c r="BF463" s="86">
        <v>20969546</v>
      </c>
      <c r="BG463" s="88">
        <v>18508459</v>
      </c>
      <c r="BH463" s="83">
        <v>20969546</v>
      </c>
      <c r="BI463" s="115">
        <v>21598632</v>
      </c>
      <c r="BJ463" s="84">
        <v>19116985</v>
      </c>
      <c r="BK463" s="131">
        <v>21598632</v>
      </c>
      <c r="BL463" s="86">
        <v>21598632</v>
      </c>
      <c r="BM463" s="88">
        <v>19298570</v>
      </c>
      <c r="BN463" s="83">
        <v>21598632</v>
      </c>
      <c r="BO463" s="115">
        <v>22030604</v>
      </c>
      <c r="BP463" s="84">
        <v>19473496</v>
      </c>
    </row>
    <row r="464" spans="1:68" x14ac:dyDescent="0.25">
      <c r="A464" s="7" t="s">
        <v>959</v>
      </c>
      <c r="B464" s="4" t="s">
        <v>934</v>
      </c>
      <c r="C464" s="21" t="s">
        <v>960</v>
      </c>
      <c r="D464" s="62">
        <v>4841535</v>
      </c>
      <c r="E464" s="63">
        <v>5199338</v>
      </c>
      <c r="F464" s="63">
        <v>6630551</v>
      </c>
      <c r="G464" s="27">
        <f t="shared" si="56"/>
        <v>0.19999988820670134</v>
      </c>
      <c r="H464" s="68">
        <v>4841535</v>
      </c>
      <c r="I464" s="69">
        <v>5353345</v>
      </c>
      <c r="J464" s="69">
        <v>6132760</v>
      </c>
      <c r="K464" s="45">
        <f t="shared" si="57"/>
        <v>0.39637553486030708</v>
      </c>
      <c r="L464" s="62">
        <v>4841535</v>
      </c>
      <c r="M464" s="63">
        <v>5353345</v>
      </c>
      <c r="N464" s="63">
        <v>6459930</v>
      </c>
      <c r="O464" s="27">
        <f t="shared" si="58"/>
        <v>0.31624541598311906</v>
      </c>
      <c r="P464" s="68">
        <v>4841535</v>
      </c>
      <c r="Q464" s="69">
        <v>5353345</v>
      </c>
      <c r="R464" s="69">
        <v>6486129</v>
      </c>
      <c r="S464" s="45">
        <f t="shared" si="59"/>
        <v>0.31120750774963302</v>
      </c>
      <c r="T464" s="62">
        <v>5353345</v>
      </c>
      <c r="U464" s="63">
        <v>5353345</v>
      </c>
      <c r="V464" s="63">
        <v>6565926</v>
      </c>
      <c r="W464" s="27">
        <f t="shared" si="60"/>
        <v>0</v>
      </c>
      <c r="X464" s="74">
        <v>5353345</v>
      </c>
      <c r="Y464" s="69">
        <v>5385465</v>
      </c>
      <c r="Z464" s="69">
        <v>6494574</v>
      </c>
      <c r="AA464" s="40">
        <f t="shared" si="61"/>
        <v>2.8145096207684874E-2</v>
      </c>
      <c r="AB464" s="26">
        <v>5385465</v>
      </c>
      <c r="AC464" s="14">
        <v>5401621</v>
      </c>
      <c r="AD464" s="14">
        <v>6186168</v>
      </c>
      <c r="AE464" s="15">
        <f t="shared" si="62"/>
        <v>0.41653447446254854</v>
      </c>
      <c r="AF464" s="27">
        <f t="shared" si="63"/>
        <v>2.0177269224668823E-2</v>
      </c>
      <c r="AG464" s="77">
        <v>5401621</v>
      </c>
      <c r="AH464" s="78">
        <v>5447534</v>
      </c>
      <c r="AI464" s="79">
        <v>6024719</v>
      </c>
      <c r="AJ464" s="80">
        <v>5447534</v>
      </c>
      <c r="AK464" s="81">
        <v>5482002</v>
      </c>
      <c r="AL464" s="82">
        <v>6309243</v>
      </c>
      <c r="AM464" s="77">
        <v>5479963</v>
      </c>
      <c r="AN464" s="78">
        <v>5676346</v>
      </c>
      <c r="AO464" s="79">
        <v>5923192</v>
      </c>
      <c r="AP464" s="83">
        <v>5673262</v>
      </c>
      <c r="AQ464" s="115">
        <v>5863316</v>
      </c>
      <c r="AR464" s="84">
        <v>6102272</v>
      </c>
      <c r="AS464" s="85">
        <v>5863316</v>
      </c>
      <c r="AT464" s="85">
        <v>6095573</v>
      </c>
      <c r="AU464" s="87">
        <v>6606150</v>
      </c>
      <c r="AV464" s="83">
        <v>6095304</v>
      </c>
      <c r="AW464" s="115">
        <v>6281831</v>
      </c>
      <c r="AX464" s="84">
        <v>7300399</v>
      </c>
      <c r="AY464" s="131">
        <v>6280697</v>
      </c>
      <c r="AZ464" s="86">
        <v>6280697</v>
      </c>
      <c r="BA464" s="88">
        <v>7218289</v>
      </c>
      <c r="BB464" s="83">
        <v>6280697</v>
      </c>
      <c r="BC464" s="115">
        <v>6594562</v>
      </c>
      <c r="BD464" s="84">
        <v>7431229</v>
      </c>
      <c r="BE464" s="131">
        <v>6517200</v>
      </c>
      <c r="BF464" s="86">
        <v>6777368</v>
      </c>
      <c r="BG464" s="88">
        <v>7037536</v>
      </c>
      <c r="BH464" s="83">
        <v>6783142</v>
      </c>
      <c r="BI464" s="115">
        <v>8064291</v>
      </c>
      <c r="BJ464" s="84">
        <v>8064291</v>
      </c>
      <c r="BK464" s="131">
        <v>8046168</v>
      </c>
      <c r="BL464" s="86">
        <v>8239998</v>
      </c>
      <c r="BM464" s="88">
        <v>8239998</v>
      </c>
      <c r="BN464" s="83">
        <v>8211863</v>
      </c>
      <c r="BO464" s="115">
        <v>8631575</v>
      </c>
      <c r="BP464" s="84">
        <v>8631575</v>
      </c>
    </row>
    <row r="465" spans="1:68" x14ac:dyDescent="0.25">
      <c r="A465" s="7" t="s">
        <v>961</v>
      </c>
      <c r="B465" s="4" t="s">
        <v>934</v>
      </c>
      <c r="C465" s="21" t="s">
        <v>962</v>
      </c>
      <c r="D465" s="62">
        <v>3158810</v>
      </c>
      <c r="E465" s="63">
        <v>3497967</v>
      </c>
      <c r="F465" s="63">
        <v>4854599</v>
      </c>
      <c r="G465" s="27">
        <f t="shared" si="56"/>
        <v>0.19999952824319536</v>
      </c>
      <c r="H465" s="68">
        <v>3158810</v>
      </c>
      <c r="I465" s="69">
        <v>3940927</v>
      </c>
      <c r="J465" s="69">
        <v>5244457</v>
      </c>
      <c r="K465" s="45">
        <f t="shared" si="57"/>
        <v>0.37499970033279839</v>
      </c>
      <c r="L465" s="62">
        <v>3170685</v>
      </c>
      <c r="M465" s="63">
        <v>3937617</v>
      </c>
      <c r="N465" s="63">
        <v>5618912</v>
      </c>
      <c r="O465" s="27">
        <f t="shared" si="58"/>
        <v>0.3117480494711195</v>
      </c>
      <c r="P465" s="68">
        <v>3170685</v>
      </c>
      <c r="Q465" s="69">
        <v>3948195</v>
      </c>
      <c r="R465" s="69">
        <v>5613409</v>
      </c>
      <c r="S465" s="45">
        <f t="shared" si="59"/>
        <v>0.31829629544721383</v>
      </c>
      <c r="T465" s="62">
        <v>3948195</v>
      </c>
      <c r="U465" s="63">
        <v>3948195</v>
      </c>
      <c r="V465" s="63">
        <v>4632645</v>
      </c>
      <c r="W465" s="27">
        <f t="shared" si="60"/>
        <v>0</v>
      </c>
      <c r="X465" s="74">
        <v>3948195</v>
      </c>
      <c r="Y465" s="69">
        <v>3971884</v>
      </c>
      <c r="Z465" s="69">
        <v>4674195</v>
      </c>
      <c r="AA465" s="40">
        <f t="shared" si="61"/>
        <v>3.2629476584022037E-2</v>
      </c>
      <c r="AB465" s="26">
        <v>3971884</v>
      </c>
      <c r="AC465" s="14">
        <v>3983799</v>
      </c>
      <c r="AD465" s="14">
        <v>4883507</v>
      </c>
      <c r="AE465" s="15">
        <f t="shared" si="62"/>
        <v>0.47833851395346544</v>
      </c>
      <c r="AF465" s="27">
        <f t="shared" si="63"/>
        <v>1.3070095861995583E-2</v>
      </c>
      <c r="AG465" s="77">
        <v>3983799</v>
      </c>
      <c r="AH465" s="78">
        <v>4017661</v>
      </c>
      <c r="AI465" s="79">
        <v>3583704</v>
      </c>
      <c r="AJ465" s="80">
        <v>4017661</v>
      </c>
      <c r="AK465" s="81">
        <v>4032526</v>
      </c>
      <c r="AL465" s="82">
        <v>3496447</v>
      </c>
      <c r="AM465" s="77">
        <v>4032526</v>
      </c>
      <c r="AN465" s="78">
        <v>4132730</v>
      </c>
      <c r="AO465" s="79">
        <v>3529487</v>
      </c>
      <c r="AP465" s="83">
        <v>4132731</v>
      </c>
      <c r="AQ465" s="115">
        <v>4271177</v>
      </c>
      <c r="AR465" s="84">
        <v>3596010</v>
      </c>
      <c r="AS465" s="85">
        <v>4271177</v>
      </c>
      <c r="AT465" s="85">
        <v>4426398</v>
      </c>
      <c r="AU465" s="87">
        <v>3813330</v>
      </c>
      <c r="AV465" s="83">
        <v>4426399</v>
      </c>
      <c r="AW465" s="115">
        <v>4569845</v>
      </c>
      <c r="AX465" s="84">
        <v>3640455</v>
      </c>
      <c r="AY465" s="131">
        <v>4569846</v>
      </c>
      <c r="AZ465" s="86">
        <v>4569846</v>
      </c>
      <c r="BA465" s="88">
        <v>3532615</v>
      </c>
      <c r="BB465" s="83">
        <v>4569846</v>
      </c>
      <c r="BC465" s="115">
        <v>4706941</v>
      </c>
      <c r="BD465" s="84">
        <v>3224663</v>
      </c>
      <c r="BE465" s="131">
        <v>4706941</v>
      </c>
      <c r="BF465" s="86">
        <v>4848149</v>
      </c>
      <c r="BG465" s="88">
        <v>3101574</v>
      </c>
      <c r="BH465" s="83">
        <v>4848149</v>
      </c>
      <c r="BI465" s="115">
        <v>4993593</v>
      </c>
      <c r="BJ465" s="84">
        <v>3327063</v>
      </c>
      <c r="BK465" s="131">
        <v>4993593</v>
      </c>
      <c r="BL465" s="86">
        <v>4993593</v>
      </c>
      <c r="BM465" s="88">
        <v>3454662</v>
      </c>
      <c r="BN465" s="83">
        <v>4993593</v>
      </c>
      <c r="BO465" s="115">
        <v>5093464</v>
      </c>
      <c r="BP465" s="84">
        <v>3587382</v>
      </c>
    </row>
    <row r="466" spans="1:68" x14ac:dyDescent="0.25">
      <c r="A466" s="7" t="s">
        <v>963</v>
      </c>
      <c r="B466" s="4" t="s">
        <v>934</v>
      </c>
      <c r="C466" s="21" t="s">
        <v>964</v>
      </c>
      <c r="D466" s="62">
        <v>7863898</v>
      </c>
      <c r="E466" s="63">
        <v>8507280</v>
      </c>
      <c r="F466" s="63">
        <v>11080810</v>
      </c>
      <c r="G466" s="27">
        <f t="shared" si="56"/>
        <v>0.19999987565715197</v>
      </c>
      <c r="H466" s="68">
        <v>7863898</v>
      </c>
      <c r="I466" s="69">
        <v>9196160</v>
      </c>
      <c r="J466" s="69">
        <v>11416599</v>
      </c>
      <c r="K466" s="45">
        <f t="shared" si="57"/>
        <v>0.3749997537085164</v>
      </c>
      <c r="L466" s="62">
        <v>7863898</v>
      </c>
      <c r="M466" s="63">
        <v>9187876</v>
      </c>
      <c r="N466" s="63">
        <v>13171386</v>
      </c>
      <c r="O466" s="27">
        <f t="shared" si="58"/>
        <v>0.24945473263434603</v>
      </c>
      <c r="P466" s="68">
        <v>7863898</v>
      </c>
      <c r="Q466" s="69">
        <v>9187876</v>
      </c>
      <c r="R466" s="69">
        <v>13143390</v>
      </c>
      <c r="S466" s="45">
        <f t="shared" si="59"/>
        <v>0.25077753692968946</v>
      </c>
      <c r="T466" s="62">
        <v>9187876</v>
      </c>
      <c r="U466" s="63">
        <v>9187876</v>
      </c>
      <c r="V466" s="63">
        <v>11952917</v>
      </c>
      <c r="W466" s="27">
        <f t="shared" si="60"/>
        <v>0</v>
      </c>
      <c r="X466" s="74">
        <v>9187876</v>
      </c>
      <c r="Y466" s="69">
        <v>9243003</v>
      </c>
      <c r="Z466" s="69">
        <v>12040561</v>
      </c>
      <c r="AA466" s="40">
        <f t="shared" si="61"/>
        <v>1.93246012090364E-2</v>
      </c>
      <c r="AB466" s="26">
        <v>9243003</v>
      </c>
      <c r="AC466" s="14">
        <v>9270732</v>
      </c>
      <c r="AD466" s="14">
        <v>13276741</v>
      </c>
      <c r="AE466" s="15">
        <f t="shared" si="62"/>
        <v>0.25990667011771817</v>
      </c>
      <c r="AF466" s="27">
        <f t="shared" si="63"/>
        <v>6.8742689783025078E-3</v>
      </c>
      <c r="AG466" s="77">
        <v>9270732</v>
      </c>
      <c r="AH466" s="78">
        <v>9349533</v>
      </c>
      <c r="AI466" s="79">
        <v>10122016</v>
      </c>
      <c r="AJ466" s="80">
        <v>9349533</v>
      </c>
      <c r="AK466" s="81">
        <v>9384126</v>
      </c>
      <c r="AL466" s="82">
        <v>9319157</v>
      </c>
      <c r="AM466" s="77">
        <v>9384126</v>
      </c>
      <c r="AN466" s="78">
        <v>9455445</v>
      </c>
      <c r="AO466" s="79">
        <v>9095765</v>
      </c>
      <c r="AP466" s="83">
        <v>9455445</v>
      </c>
      <c r="AQ466" s="115">
        <v>9772202</v>
      </c>
      <c r="AR466" s="84">
        <v>9173547</v>
      </c>
      <c r="AS466" s="85">
        <v>9772202</v>
      </c>
      <c r="AT466" s="85">
        <v>10089438</v>
      </c>
      <c r="AU466" s="87">
        <v>9829553</v>
      </c>
      <c r="AV466" s="83">
        <v>10089438</v>
      </c>
      <c r="AW466" s="115">
        <v>10353352</v>
      </c>
      <c r="AX466" s="84">
        <v>10339483</v>
      </c>
      <c r="AY466" s="131">
        <v>10353353</v>
      </c>
      <c r="AZ466" s="86">
        <v>10353353</v>
      </c>
      <c r="BA466" s="88">
        <v>10709699</v>
      </c>
      <c r="BB466" s="83">
        <v>10353353</v>
      </c>
      <c r="BC466" s="115">
        <v>10663953</v>
      </c>
      <c r="BD466" s="84">
        <v>11109991</v>
      </c>
      <c r="BE466" s="131">
        <v>10663953</v>
      </c>
      <c r="BF466" s="86">
        <v>11046718</v>
      </c>
      <c r="BG466" s="88">
        <v>11429483</v>
      </c>
      <c r="BH466" s="83">
        <v>11039670</v>
      </c>
      <c r="BI466" s="115">
        <v>13244539</v>
      </c>
      <c r="BJ466" s="84">
        <v>13244539</v>
      </c>
      <c r="BK466" s="131">
        <v>13177243</v>
      </c>
      <c r="BL466" s="86">
        <v>13968505</v>
      </c>
      <c r="BM466" s="88">
        <v>13968505</v>
      </c>
      <c r="BN466" s="83">
        <v>13923949</v>
      </c>
      <c r="BO466" s="115">
        <v>14202427</v>
      </c>
      <c r="BP466" s="84">
        <v>13994006</v>
      </c>
    </row>
    <row r="467" spans="1:68" x14ac:dyDescent="0.25">
      <c r="A467" s="7" t="s">
        <v>965</v>
      </c>
      <c r="B467" s="4" t="s">
        <v>934</v>
      </c>
      <c r="C467" s="21" t="s">
        <v>966</v>
      </c>
      <c r="D467" s="62">
        <v>6062844</v>
      </c>
      <c r="E467" s="63">
        <v>6493832</v>
      </c>
      <c r="F467" s="63">
        <v>8217784</v>
      </c>
      <c r="G467" s="27">
        <f t="shared" si="56"/>
        <v>0.2</v>
      </c>
      <c r="H467" s="68">
        <v>6062844</v>
      </c>
      <c r="I467" s="69">
        <v>6860250</v>
      </c>
      <c r="J467" s="69">
        <v>8189262</v>
      </c>
      <c r="K467" s="45">
        <f t="shared" si="57"/>
        <v>0.37499964729418206</v>
      </c>
      <c r="L467" s="62">
        <v>6062844</v>
      </c>
      <c r="M467" s="63">
        <v>6866552</v>
      </c>
      <c r="N467" s="63">
        <v>8539185</v>
      </c>
      <c r="O467" s="27">
        <f t="shared" si="58"/>
        <v>0.32455465543719542</v>
      </c>
      <c r="P467" s="68">
        <v>6062844</v>
      </c>
      <c r="Q467" s="69">
        <v>6877634</v>
      </c>
      <c r="R467" s="69">
        <v>8616777</v>
      </c>
      <c r="S467" s="45">
        <f t="shared" si="59"/>
        <v>0.31903342804999191</v>
      </c>
      <c r="T467" s="62">
        <v>6877634</v>
      </c>
      <c r="U467" s="63">
        <v>6877634</v>
      </c>
      <c r="V467" s="63">
        <v>8874737</v>
      </c>
      <c r="W467" s="27">
        <f t="shared" si="60"/>
        <v>0</v>
      </c>
      <c r="X467" s="74">
        <v>6877634</v>
      </c>
      <c r="Y467" s="69">
        <v>6918899</v>
      </c>
      <c r="Z467" s="69">
        <v>8679685</v>
      </c>
      <c r="AA467" s="40">
        <f t="shared" si="61"/>
        <v>2.2898907966533689E-2</v>
      </c>
      <c r="AB467" s="26">
        <v>6918899</v>
      </c>
      <c r="AC467" s="14">
        <v>6939655</v>
      </c>
      <c r="AD467" s="14">
        <v>8337897</v>
      </c>
      <c r="AE467" s="15">
        <f t="shared" si="62"/>
        <v>0.38540244996490192</v>
      </c>
      <c r="AF467" s="27">
        <f t="shared" si="63"/>
        <v>1.4627222871350066E-2</v>
      </c>
      <c r="AG467" s="77">
        <v>6939655</v>
      </c>
      <c r="AH467" s="78">
        <v>6999391</v>
      </c>
      <c r="AI467" s="79">
        <v>8325661</v>
      </c>
      <c r="AJ467" s="80">
        <v>6999391</v>
      </c>
      <c r="AK467" s="81">
        <v>7044946</v>
      </c>
      <c r="AL467" s="82">
        <v>8138277</v>
      </c>
      <c r="AM467" s="77">
        <v>7045406</v>
      </c>
      <c r="AN467" s="78">
        <v>7463029</v>
      </c>
      <c r="AO467" s="79">
        <v>8467704</v>
      </c>
      <c r="AP467" s="83">
        <v>7473894</v>
      </c>
      <c r="AQ467" s="115">
        <v>7724269</v>
      </c>
      <c r="AR467" s="84">
        <v>8195757</v>
      </c>
      <c r="AS467" s="85">
        <v>7724269</v>
      </c>
      <c r="AT467" s="85">
        <v>7955583</v>
      </c>
      <c r="AU467" s="87">
        <v>7612677</v>
      </c>
      <c r="AV467" s="83">
        <v>7955304</v>
      </c>
      <c r="AW467" s="115">
        <v>8144675</v>
      </c>
      <c r="AX467" s="84">
        <v>7396143</v>
      </c>
      <c r="AY467" s="131">
        <v>8144676</v>
      </c>
      <c r="AZ467" s="86">
        <v>8144676</v>
      </c>
      <c r="BA467" s="88">
        <v>7240175</v>
      </c>
      <c r="BB467" s="83">
        <v>8144676</v>
      </c>
      <c r="BC467" s="115">
        <v>8389016</v>
      </c>
      <c r="BD467" s="84">
        <v>7085074</v>
      </c>
      <c r="BE467" s="131">
        <v>8389016</v>
      </c>
      <c r="BF467" s="86">
        <v>8640686</v>
      </c>
      <c r="BG467" s="88">
        <v>6987438</v>
      </c>
      <c r="BH467" s="83">
        <v>8640686</v>
      </c>
      <c r="BI467" s="115">
        <v>8899906</v>
      </c>
      <c r="BJ467" s="84">
        <v>7977347</v>
      </c>
      <c r="BK467" s="131">
        <v>8899906</v>
      </c>
      <c r="BL467" s="86">
        <v>8899906</v>
      </c>
      <c r="BM467" s="88">
        <v>8438622</v>
      </c>
      <c r="BN467" s="83">
        <v>8899906</v>
      </c>
      <c r="BO467" s="115">
        <v>9077904</v>
      </c>
      <c r="BP467" s="84">
        <v>8904705</v>
      </c>
    </row>
    <row r="468" spans="1:68" x14ac:dyDescent="0.25">
      <c r="A468" s="7" t="s">
        <v>967</v>
      </c>
      <c r="B468" s="4" t="s">
        <v>969</v>
      </c>
      <c r="C468" s="21" t="s">
        <v>968</v>
      </c>
      <c r="D468" s="62">
        <v>11681214</v>
      </c>
      <c r="E468" s="63">
        <v>12125190</v>
      </c>
      <c r="F468" s="63">
        <v>13901096</v>
      </c>
      <c r="G468" s="27">
        <f t="shared" si="56"/>
        <v>0.19999981981024217</v>
      </c>
      <c r="H468" s="68">
        <v>11678985</v>
      </c>
      <c r="I468" s="69">
        <v>12571181</v>
      </c>
      <c r="J468" s="69">
        <v>14058176</v>
      </c>
      <c r="K468" s="45">
        <f t="shared" si="57"/>
        <v>0.37535139392215777</v>
      </c>
      <c r="L468" s="62">
        <v>11678985</v>
      </c>
      <c r="M468" s="63">
        <v>12584566</v>
      </c>
      <c r="N468" s="63">
        <v>15562493</v>
      </c>
      <c r="O468" s="27">
        <f t="shared" si="58"/>
        <v>0.23318633565322899</v>
      </c>
      <c r="P468" s="68">
        <v>11678985</v>
      </c>
      <c r="Q468" s="69">
        <v>12584566</v>
      </c>
      <c r="R468" s="69">
        <v>15360130</v>
      </c>
      <c r="S468" s="45">
        <f t="shared" si="59"/>
        <v>0.2460052510835623</v>
      </c>
      <c r="T468" s="62">
        <v>12584566</v>
      </c>
      <c r="U468" s="63">
        <v>12584566</v>
      </c>
      <c r="V468" s="63">
        <v>14374656</v>
      </c>
      <c r="W468" s="27">
        <f t="shared" si="60"/>
        <v>0</v>
      </c>
      <c r="X468" s="74">
        <v>12584566</v>
      </c>
      <c r="Y468" s="69">
        <v>12660073</v>
      </c>
      <c r="Z468" s="69">
        <v>14302432</v>
      </c>
      <c r="AA468" s="40">
        <f t="shared" si="61"/>
        <v>4.3953952170891097E-2</v>
      </c>
      <c r="AB468" s="26">
        <v>12660073</v>
      </c>
      <c r="AC468" s="14">
        <v>12698053</v>
      </c>
      <c r="AD468" s="14">
        <v>13844363</v>
      </c>
      <c r="AE468" s="15">
        <f t="shared" si="62"/>
        <v>0.47007349008320742</v>
      </c>
      <c r="AF468" s="27">
        <f t="shared" si="63"/>
        <v>3.2069847756883874E-2</v>
      </c>
      <c r="AG468" s="77">
        <v>12698053</v>
      </c>
      <c r="AH468" s="78">
        <v>12805986</v>
      </c>
      <c r="AI468" s="79">
        <v>13784831</v>
      </c>
      <c r="AJ468" s="80">
        <v>12805986</v>
      </c>
      <c r="AK468" s="81">
        <v>12853368</v>
      </c>
      <c r="AL468" s="82">
        <v>13668610</v>
      </c>
      <c r="AM468" s="77">
        <v>12853368</v>
      </c>
      <c r="AN468" s="78">
        <v>12868792</v>
      </c>
      <c r="AO468" s="79">
        <v>13127990</v>
      </c>
      <c r="AP468" s="83">
        <v>12868792</v>
      </c>
      <c r="AQ468" s="115">
        <v>13221396</v>
      </c>
      <c r="AR468" s="84">
        <v>13211662</v>
      </c>
      <c r="AS468" s="85">
        <v>13221397</v>
      </c>
      <c r="AT468" s="85">
        <v>13472603</v>
      </c>
      <c r="AU468" s="87">
        <v>13804829</v>
      </c>
      <c r="AV468" s="83">
        <v>13472604</v>
      </c>
      <c r="AW468" s="115">
        <v>13573648</v>
      </c>
      <c r="AX468" s="84">
        <v>14285707</v>
      </c>
      <c r="AY468" s="131">
        <v>13573649</v>
      </c>
      <c r="AZ468" s="86">
        <v>13573649</v>
      </c>
      <c r="BA468" s="88">
        <v>15557619</v>
      </c>
      <c r="BB468" s="83">
        <v>13573649</v>
      </c>
      <c r="BC468" s="115">
        <v>14288627</v>
      </c>
      <c r="BD468" s="84">
        <v>16297375</v>
      </c>
      <c r="BE468" s="131">
        <v>14282474</v>
      </c>
      <c r="BF468" s="86">
        <v>15426491</v>
      </c>
      <c r="BG468" s="88">
        <v>16570507</v>
      </c>
      <c r="BH468" s="83">
        <v>15419019</v>
      </c>
      <c r="BI468" s="115">
        <v>19231032</v>
      </c>
      <c r="BJ468" s="84">
        <v>19231032</v>
      </c>
      <c r="BK468" s="131">
        <v>19231068</v>
      </c>
      <c r="BL468" s="86">
        <v>20654068</v>
      </c>
      <c r="BM468" s="88">
        <v>20654068</v>
      </c>
      <c r="BN468" s="83">
        <v>20672713</v>
      </c>
      <c r="BO468" s="115">
        <v>23134458</v>
      </c>
      <c r="BP468" s="84">
        <v>23134458</v>
      </c>
    </row>
    <row r="469" spans="1:68" x14ac:dyDescent="0.25">
      <c r="A469" s="7" t="s">
        <v>970</v>
      </c>
      <c r="B469" s="4" t="s">
        <v>969</v>
      </c>
      <c r="C469" s="21" t="s">
        <v>971</v>
      </c>
      <c r="D469" s="62">
        <v>21905076</v>
      </c>
      <c r="E469" s="63">
        <v>23906220</v>
      </c>
      <c r="F469" s="63">
        <v>31910796</v>
      </c>
      <c r="G469" s="27">
        <f t="shared" si="56"/>
        <v>0.2</v>
      </c>
      <c r="H469" s="68">
        <v>21905076</v>
      </c>
      <c r="I469" s="69">
        <v>26139705</v>
      </c>
      <c r="J469" s="69">
        <v>33197420</v>
      </c>
      <c r="K469" s="45">
        <f t="shared" si="57"/>
        <v>0.375</v>
      </c>
      <c r="L469" s="62">
        <v>21905076</v>
      </c>
      <c r="M469" s="63">
        <v>26136353</v>
      </c>
      <c r="N469" s="63">
        <v>36146748</v>
      </c>
      <c r="O469" s="27">
        <f t="shared" si="58"/>
        <v>0.29710535392192716</v>
      </c>
      <c r="P469" s="68">
        <v>21905076</v>
      </c>
      <c r="Q469" s="69">
        <v>26136353</v>
      </c>
      <c r="R469" s="69">
        <v>36723852</v>
      </c>
      <c r="S469" s="45">
        <f t="shared" si="59"/>
        <v>0.28553485119148841</v>
      </c>
      <c r="T469" s="62">
        <v>26136353</v>
      </c>
      <c r="U469" s="63">
        <v>26136353</v>
      </c>
      <c r="V469" s="63">
        <v>37974879</v>
      </c>
      <c r="W469" s="27">
        <f t="shared" si="60"/>
        <v>0</v>
      </c>
      <c r="X469" s="74">
        <v>26136353</v>
      </c>
      <c r="Y469" s="69">
        <v>26336843</v>
      </c>
      <c r="Z469" s="69">
        <v>37929933</v>
      </c>
      <c r="AA469" s="40">
        <f t="shared" si="61"/>
        <v>1.6999927078970085E-2</v>
      </c>
      <c r="AB469" s="26">
        <v>26337312</v>
      </c>
      <c r="AC469" s="14">
        <v>26416323</v>
      </c>
      <c r="AD469" s="14">
        <v>38433971</v>
      </c>
      <c r="AE469" s="15">
        <f t="shared" si="62"/>
        <v>0.27293094910458321</v>
      </c>
      <c r="AF469" s="27">
        <f t="shared" si="63"/>
        <v>6.5316381986133525E-3</v>
      </c>
      <c r="AG469" s="77">
        <v>26416323</v>
      </c>
      <c r="AH469" s="78">
        <v>26910196</v>
      </c>
      <c r="AI469" s="79">
        <v>37875108</v>
      </c>
      <c r="AJ469" s="80">
        <v>26911824</v>
      </c>
      <c r="AK469" s="81">
        <v>27011397</v>
      </c>
      <c r="AL469" s="82">
        <v>35461656</v>
      </c>
      <c r="AM469" s="77">
        <v>27011397</v>
      </c>
      <c r="AN469" s="78">
        <v>27031639</v>
      </c>
      <c r="AO469" s="79">
        <v>35938736</v>
      </c>
      <c r="AP469" s="83">
        <v>27031639</v>
      </c>
      <c r="AQ469" s="115">
        <v>27772305</v>
      </c>
      <c r="AR469" s="84">
        <v>36317838</v>
      </c>
      <c r="AS469" s="85">
        <v>27772306</v>
      </c>
      <c r="AT469" s="85">
        <v>28310189</v>
      </c>
      <c r="AU469" s="87">
        <v>37600801</v>
      </c>
      <c r="AV469" s="83">
        <v>28310621</v>
      </c>
      <c r="AW469" s="115">
        <v>28531160</v>
      </c>
      <c r="AX469" s="84">
        <v>39242275</v>
      </c>
      <c r="AY469" s="131">
        <v>28531690</v>
      </c>
      <c r="AZ469" s="86">
        <v>28531690</v>
      </c>
      <c r="BA469" s="88">
        <v>40033590</v>
      </c>
      <c r="BB469" s="83">
        <v>28531690</v>
      </c>
      <c r="BC469" s="115">
        <v>31557191</v>
      </c>
      <c r="BD469" s="84">
        <v>40057410</v>
      </c>
      <c r="BE469" s="131">
        <v>31551789</v>
      </c>
      <c r="BF469" s="86">
        <v>37240909</v>
      </c>
      <c r="BG469" s="88">
        <v>42930029</v>
      </c>
      <c r="BH469" s="83">
        <v>37220121</v>
      </c>
      <c r="BI469" s="115">
        <v>45274043</v>
      </c>
      <c r="BJ469" s="84">
        <v>45274043</v>
      </c>
      <c r="BK469" s="131">
        <v>45212954</v>
      </c>
      <c r="BL469" s="86">
        <v>46294680</v>
      </c>
      <c r="BM469" s="88">
        <v>46294680</v>
      </c>
      <c r="BN469" s="83">
        <v>46339410</v>
      </c>
      <c r="BO469" s="115">
        <v>47367498</v>
      </c>
      <c r="BP469" s="84">
        <v>47367498</v>
      </c>
    </row>
    <row r="470" spans="1:68" x14ac:dyDescent="0.25">
      <c r="A470" s="7" t="s">
        <v>972</v>
      </c>
      <c r="B470" s="4" t="s">
        <v>969</v>
      </c>
      <c r="C470" s="21" t="s">
        <v>973</v>
      </c>
      <c r="D470" s="62">
        <v>6726759</v>
      </c>
      <c r="E470" s="63">
        <v>7535744</v>
      </c>
      <c r="F470" s="63">
        <v>10771688</v>
      </c>
      <c r="G470" s="27">
        <f t="shared" si="56"/>
        <v>0.19999980222149757</v>
      </c>
      <c r="H470" s="68">
        <v>6726759</v>
      </c>
      <c r="I470" s="69">
        <v>8451886</v>
      </c>
      <c r="J470" s="69">
        <v>11327099</v>
      </c>
      <c r="K470" s="45">
        <f t="shared" si="57"/>
        <v>0.37499989131238126</v>
      </c>
      <c r="L470" s="62">
        <v>6726759</v>
      </c>
      <c r="M470" s="63">
        <v>8459741</v>
      </c>
      <c r="N470" s="63">
        <v>10759854</v>
      </c>
      <c r="O470" s="27">
        <f t="shared" si="58"/>
        <v>0.42969034947106377</v>
      </c>
      <c r="P470" s="68">
        <v>6726759</v>
      </c>
      <c r="Q470" s="69">
        <v>8473174</v>
      </c>
      <c r="R470" s="69">
        <v>10770563</v>
      </c>
      <c r="S470" s="45">
        <f t="shared" si="59"/>
        <v>0.43187429459983717</v>
      </c>
      <c r="T470" s="62">
        <v>8473174</v>
      </c>
      <c r="U470" s="63">
        <v>8473174</v>
      </c>
      <c r="V470" s="63">
        <v>9032458</v>
      </c>
      <c r="W470" s="27">
        <f t="shared" si="60"/>
        <v>0</v>
      </c>
      <c r="X470" s="74">
        <v>8473174</v>
      </c>
      <c r="Y470" s="69">
        <v>8524013</v>
      </c>
      <c r="Z470" s="69">
        <v>9101907</v>
      </c>
      <c r="AA470" s="40">
        <f t="shared" si="61"/>
        <v>8.0859442720518884E-2</v>
      </c>
      <c r="AB470" s="26">
        <v>8524013</v>
      </c>
      <c r="AC470" s="14">
        <v>8549585</v>
      </c>
      <c r="AD470" s="14">
        <v>10053528</v>
      </c>
      <c r="AE470" s="15">
        <f t="shared" si="62"/>
        <v>0.5479268323108698</v>
      </c>
      <c r="AF470" s="27">
        <f t="shared" si="63"/>
        <v>1.6719025311945291E-2</v>
      </c>
      <c r="AG470" s="77">
        <v>8549585</v>
      </c>
      <c r="AH470" s="78">
        <v>8622256</v>
      </c>
      <c r="AI470" s="79">
        <v>8203826</v>
      </c>
      <c r="AJ470" s="80">
        <v>8622256</v>
      </c>
      <c r="AK470" s="81">
        <v>8654158</v>
      </c>
      <c r="AL470" s="82">
        <v>8523256</v>
      </c>
      <c r="AM470" s="77">
        <v>8654158</v>
      </c>
      <c r="AN470" s="78">
        <v>8717333</v>
      </c>
      <c r="AO470" s="79">
        <v>8593305</v>
      </c>
      <c r="AP470" s="83">
        <v>8717333</v>
      </c>
      <c r="AQ470" s="115">
        <v>9009363</v>
      </c>
      <c r="AR470" s="84">
        <v>8457680</v>
      </c>
      <c r="AS470" s="85">
        <v>9009364</v>
      </c>
      <c r="AT470" s="85">
        <v>9340687</v>
      </c>
      <c r="AU470" s="87">
        <v>8875928</v>
      </c>
      <c r="AV470" s="83">
        <v>9340296</v>
      </c>
      <c r="AW470" s="115">
        <v>9568760</v>
      </c>
      <c r="AX470" s="84">
        <v>8623514</v>
      </c>
      <c r="AY470" s="131">
        <v>9568760</v>
      </c>
      <c r="AZ470" s="86">
        <v>9568760</v>
      </c>
      <c r="BA470" s="88">
        <v>8914175</v>
      </c>
      <c r="BB470" s="83">
        <v>9568760</v>
      </c>
      <c r="BC470" s="115">
        <v>9855887</v>
      </c>
      <c r="BD470" s="84">
        <v>8964384</v>
      </c>
      <c r="BE470" s="131">
        <v>9859813</v>
      </c>
      <c r="BF470" s="86">
        <v>10155607</v>
      </c>
      <c r="BG470" s="88">
        <v>9131124</v>
      </c>
      <c r="BH470" s="83">
        <v>10155607</v>
      </c>
      <c r="BI470" s="115">
        <v>10460275</v>
      </c>
      <c r="BJ470" s="84">
        <v>9973701</v>
      </c>
      <c r="BK470" s="131">
        <v>10460275</v>
      </c>
      <c r="BL470" s="86">
        <v>10509969</v>
      </c>
      <c r="BM470" s="88">
        <v>10509969</v>
      </c>
      <c r="BN470" s="83">
        <v>10501413</v>
      </c>
      <c r="BO470" s="115">
        <v>11004515</v>
      </c>
      <c r="BP470" s="84">
        <v>11004515</v>
      </c>
    </row>
    <row r="471" spans="1:68" x14ac:dyDescent="0.25">
      <c r="A471" s="7" t="s">
        <v>974</v>
      </c>
      <c r="B471" s="4" t="s">
        <v>969</v>
      </c>
      <c r="C471" s="21" t="s">
        <v>975</v>
      </c>
      <c r="D471" s="62">
        <v>517942</v>
      </c>
      <c r="E471" s="63">
        <v>533480</v>
      </c>
      <c r="F471" s="63">
        <v>582943</v>
      </c>
      <c r="G471" s="27">
        <f t="shared" si="56"/>
        <v>0.23904247626959585</v>
      </c>
      <c r="H471" s="68">
        <v>517942</v>
      </c>
      <c r="I471" s="69">
        <v>549484</v>
      </c>
      <c r="J471" s="69">
        <v>110664</v>
      </c>
      <c r="K471" s="45">
        <f t="shared" si="57"/>
        <v>-7.7445872352545436E-2</v>
      </c>
      <c r="L471" s="62">
        <v>517942</v>
      </c>
      <c r="M471" s="63">
        <v>549484</v>
      </c>
      <c r="N471" s="63">
        <v>124557</v>
      </c>
      <c r="O471" s="27">
        <f t="shared" si="58"/>
        <v>-8.0180993174625362E-2</v>
      </c>
      <c r="P471" s="68">
        <v>517942</v>
      </c>
      <c r="Q471" s="69">
        <v>549484</v>
      </c>
      <c r="R471" s="69">
        <v>124435</v>
      </c>
      <c r="S471" s="45">
        <f t="shared" si="59"/>
        <v>-8.0156134452500208E-2</v>
      </c>
      <c r="T471" s="62">
        <v>549484</v>
      </c>
      <c r="U471" s="63">
        <v>549484</v>
      </c>
      <c r="V471" s="63">
        <v>38801</v>
      </c>
      <c r="W471" s="27">
        <f t="shared" si="60"/>
        <v>0</v>
      </c>
      <c r="X471" s="74">
        <v>549484</v>
      </c>
      <c r="Y471" s="69">
        <v>552780</v>
      </c>
      <c r="Z471" s="69">
        <v>39386</v>
      </c>
      <c r="AA471" s="40">
        <f t="shared" si="61"/>
        <v>-6.4615034758026893E-3</v>
      </c>
      <c r="AB471" s="26">
        <v>552780</v>
      </c>
      <c r="AC471" s="14">
        <v>554438</v>
      </c>
      <c r="AD471" s="14">
        <v>39500</v>
      </c>
      <c r="AE471" s="15">
        <f t="shared" si="62"/>
        <v>-7.6280928513801041E-2</v>
      </c>
      <c r="AF471" s="27">
        <f t="shared" si="63"/>
        <v>-3.2302057356608481E-3</v>
      </c>
      <c r="AG471" s="77">
        <v>554438</v>
      </c>
      <c r="AH471" s="78">
        <v>559150</v>
      </c>
      <c r="AI471" s="79">
        <v>60205</v>
      </c>
      <c r="AJ471" s="80">
        <v>559150</v>
      </c>
      <c r="AK471" s="81">
        <v>561218</v>
      </c>
      <c r="AL471" s="82">
        <v>71401</v>
      </c>
      <c r="AM471" s="77">
        <v>561218</v>
      </c>
      <c r="AN471" s="78">
        <v>567927</v>
      </c>
      <c r="AO471" s="79">
        <v>46500</v>
      </c>
      <c r="AP471" s="83">
        <v>567927</v>
      </c>
      <c r="AQ471" s="115">
        <v>583488</v>
      </c>
      <c r="AR471" s="84">
        <v>46212</v>
      </c>
      <c r="AS471" s="85">
        <v>583488</v>
      </c>
      <c r="AT471" s="85">
        <v>594574</v>
      </c>
      <c r="AU471" s="87">
        <v>45500</v>
      </c>
      <c r="AV471" s="83">
        <v>594574</v>
      </c>
      <c r="AW471" s="115">
        <v>599033</v>
      </c>
      <c r="AX471" s="84">
        <v>39000</v>
      </c>
      <c r="AY471" s="131">
        <v>599033</v>
      </c>
      <c r="AZ471" s="86">
        <v>599033</v>
      </c>
      <c r="BA471" s="88">
        <v>38000</v>
      </c>
      <c r="BB471" s="83">
        <v>599033</v>
      </c>
      <c r="BC471" s="115">
        <v>617003</v>
      </c>
      <c r="BD471" s="84">
        <v>31500</v>
      </c>
      <c r="BE471" s="131">
        <v>617003</v>
      </c>
      <c r="BF471" s="86">
        <v>635513</v>
      </c>
      <c r="BG471" s="88">
        <v>29500</v>
      </c>
      <c r="BH471" s="83">
        <v>635513</v>
      </c>
      <c r="BI471" s="115">
        <v>654578</v>
      </c>
      <c r="BJ471" s="84">
        <v>27000</v>
      </c>
      <c r="BK471" s="131">
        <v>654578</v>
      </c>
      <c r="BL471" s="86">
        <v>654578</v>
      </c>
      <c r="BM471" s="88">
        <v>26500</v>
      </c>
      <c r="BN471" s="83">
        <v>654578</v>
      </c>
      <c r="BO471" s="115">
        <v>667669</v>
      </c>
      <c r="BP471" s="84">
        <v>30000</v>
      </c>
    </row>
    <row r="472" spans="1:68" x14ac:dyDescent="0.25">
      <c r="A472" s="7" t="s">
        <v>976</v>
      </c>
      <c r="B472" s="4" t="s">
        <v>969</v>
      </c>
      <c r="C472" s="21" t="s">
        <v>977</v>
      </c>
      <c r="D472" s="62">
        <v>4610551</v>
      </c>
      <c r="E472" s="63">
        <v>5197236</v>
      </c>
      <c r="F472" s="63">
        <v>7543979</v>
      </c>
      <c r="G472" s="27">
        <f t="shared" si="56"/>
        <v>0.19999979546114649</v>
      </c>
      <c r="H472" s="68">
        <v>4636805</v>
      </c>
      <c r="I472" s="69">
        <v>5983826</v>
      </c>
      <c r="J472" s="69">
        <v>8228863</v>
      </c>
      <c r="K472" s="45">
        <f t="shared" si="57"/>
        <v>0.37227884162559777</v>
      </c>
      <c r="L472" s="62">
        <v>4636805</v>
      </c>
      <c r="M472" s="63">
        <v>5981142</v>
      </c>
      <c r="N472" s="63">
        <v>7407853</v>
      </c>
      <c r="O472" s="27">
        <f t="shared" si="58"/>
        <v>0.4851366703139029</v>
      </c>
      <c r="P472" s="68">
        <v>4636805</v>
      </c>
      <c r="Q472" s="69">
        <v>5981142</v>
      </c>
      <c r="R472" s="69">
        <v>7435519</v>
      </c>
      <c r="S472" s="45">
        <f t="shared" si="59"/>
        <v>0.48034097088877248</v>
      </c>
      <c r="T472" s="62">
        <v>5981142</v>
      </c>
      <c r="U472" s="63">
        <v>5981142</v>
      </c>
      <c r="V472" s="63">
        <v>6495580</v>
      </c>
      <c r="W472" s="27">
        <f t="shared" si="60"/>
        <v>0</v>
      </c>
      <c r="X472" s="74">
        <v>5981142</v>
      </c>
      <c r="Y472" s="69">
        <v>6017028</v>
      </c>
      <c r="Z472" s="69">
        <v>6396242</v>
      </c>
      <c r="AA472" s="40">
        <f t="shared" si="61"/>
        <v>8.6451457480125268E-2</v>
      </c>
      <c r="AB472" s="26">
        <v>6017028</v>
      </c>
      <c r="AC472" s="14">
        <v>6035079</v>
      </c>
      <c r="AD472" s="14">
        <v>4875677</v>
      </c>
      <c r="AE472" s="15">
        <f t="shared" si="62"/>
        <v>5.3730226382927366</v>
      </c>
      <c r="AF472" s="27">
        <f t="shared" si="63"/>
        <v>-1.5815467809639629E-2</v>
      </c>
      <c r="AG472" s="77">
        <v>6035079</v>
      </c>
      <c r="AH472" s="78">
        <v>6086377</v>
      </c>
      <c r="AI472" s="79">
        <v>4986556</v>
      </c>
      <c r="AJ472" s="80">
        <v>6086377</v>
      </c>
      <c r="AK472" s="81">
        <v>6108896</v>
      </c>
      <c r="AL472" s="82">
        <v>5202904</v>
      </c>
      <c r="AM472" s="77">
        <v>6108896</v>
      </c>
      <c r="AN472" s="78">
        <v>6108896</v>
      </c>
      <c r="AO472" s="79">
        <v>4709676</v>
      </c>
      <c r="AP472" s="83">
        <v>6108896</v>
      </c>
      <c r="AQ472" s="115">
        <v>6276279</v>
      </c>
      <c r="AR472" s="84">
        <v>4262487</v>
      </c>
      <c r="AS472" s="85">
        <v>6276280</v>
      </c>
      <c r="AT472" s="85">
        <v>6395529</v>
      </c>
      <c r="AU472" s="87">
        <v>4375973</v>
      </c>
      <c r="AV472" s="83">
        <v>6395529</v>
      </c>
      <c r="AW472" s="115">
        <v>6459483</v>
      </c>
      <c r="AX472" s="84">
        <v>4634758</v>
      </c>
      <c r="AY472" s="131">
        <v>6459483</v>
      </c>
      <c r="AZ472" s="86">
        <v>6459483</v>
      </c>
      <c r="BA472" s="88">
        <v>4661073</v>
      </c>
      <c r="BB472" s="83">
        <v>6459483</v>
      </c>
      <c r="BC472" s="115">
        <v>6653267</v>
      </c>
      <c r="BD472" s="84">
        <v>4549550</v>
      </c>
      <c r="BE472" s="131">
        <v>6653267</v>
      </c>
      <c r="BF472" s="86">
        <v>6852865</v>
      </c>
      <c r="BG472" s="88">
        <v>5044803</v>
      </c>
      <c r="BH472" s="83">
        <v>6852865</v>
      </c>
      <c r="BI472" s="115">
        <v>7058450</v>
      </c>
      <c r="BJ472" s="84">
        <v>5449219</v>
      </c>
      <c r="BK472" s="131">
        <v>7058450</v>
      </c>
      <c r="BL472" s="86">
        <v>7058450</v>
      </c>
      <c r="BM472" s="88">
        <v>5261314</v>
      </c>
      <c r="BN472" s="83">
        <v>7058450</v>
      </c>
      <c r="BO472" s="115">
        <v>7199619</v>
      </c>
      <c r="BP472" s="84">
        <v>5666009</v>
      </c>
    </row>
    <row r="473" spans="1:68" x14ac:dyDescent="0.25">
      <c r="A473" s="7" t="s">
        <v>978</v>
      </c>
      <c r="B473" s="4" t="s">
        <v>969</v>
      </c>
      <c r="C473" s="21" t="s">
        <v>979</v>
      </c>
      <c r="D473" s="62">
        <v>5785295</v>
      </c>
      <c r="E473" s="63">
        <v>6028951</v>
      </c>
      <c r="F473" s="63">
        <v>7003575</v>
      </c>
      <c r="G473" s="27">
        <f t="shared" si="56"/>
        <v>0.2</v>
      </c>
      <c r="H473" s="68">
        <v>5764465</v>
      </c>
      <c r="I473" s="69">
        <v>6440446</v>
      </c>
      <c r="J473" s="69">
        <v>7567083</v>
      </c>
      <c r="K473" s="45">
        <f t="shared" si="57"/>
        <v>0.37938351812898058</v>
      </c>
      <c r="L473" s="62">
        <v>5764465</v>
      </c>
      <c r="M473" s="63">
        <v>6458617</v>
      </c>
      <c r="N473" s="63">
        <v>8474053</v>
      </c>
      <c r="O473" s="27">
        <f t="shared" si="58"/>
        <v>0.25618359691584108</v>
      </c>
      <c r="P473" s="68">
        <v>5764465</v>
      </c>
      <c r="Q473" s="69">
        <v>6397675</v>
      </c>
      <c r="R473" s="69">
        <v>8440041</v>
      </c>
      <c r="S473" s="45">
        <f t="shared" si="59"/>
        <v>0.23666305872081375</v>
      </c>
      <c r="T473" s="62">
        <v>6397675</v>
      </c>
      <c r="U473" s="63">
        <v>6397675</v>
      </c>
      <c r="V473" s="63">
        <v>8345539</v>
      </c>
      <c r="W473" s="27">
        <f t="shared" si="60"/>
        <v>0</v>
      </c>
      <c r="X473" s="74">
        <v>6397675</v>
      </c>
      <c r="Y473" s="69">
        <v>6436061</v>
      </c>
      <c r="Z473" s="69">
        <v>8320594</v>
      </c>
      <c r="AA473" s="40">
        <f t="shared" si="61"/>
        <v>1.9962359308946451E-2</v>
      </c>
      <c r="AB473" s="26">
        <v>6436061</v>
      </c>
      <c r="AC473" s="14">
        <v>6455369</v>
      </c>
      <c r="AD473" s="14">
        <v>8175399</v>
      </c>
      <c r="AE473" s="15">
        <f t="shared" si="62"/>
        <v>0.28035349089412009</v>
      </c>
      <c r="AF473" s="27">
        <f t="shared" si="63"/>
        <v>1.110077512248913E-2</v>
      </c>
      <c r="AG473" s="77">
        <v>6447858</v>
      </c>
      <c r="AH473" s="78">
        <v>6524514</v>
      </c>
      <c r="AI473" s="79">
        <v>8226440</v>
      </c>
      <c r="AJ473" s="80">
        <v>6525757</v>
      </c>
      <c r="AK473" s="81">
        <v>6614063</v>
      </c>
      <c r="AL473" s="82">
        <v>8384451</v>
      </c>
      <c r="AM473" s="77">
        <v>6613513</v>
      </c>
      <c r="AN473" s="78">
        <v>6794558</v>
      </c>
      <c r="AO473" s="79">
        <v>8154845</v>
      </c>
      <c r="AP473" s="83">
        <v>6793537</v>
      </c>
      <c r="AQ473" s="115">
        <v>7081621</v>
      </c>
      <c r="AR473" s="84">
        <v>8072023</v>
      </c>
      <c r="AS473" s="85">
        <v>7080199</v>
      </c>
      <c r="AT473" s="85">
        <v>7247587</v>
      </c>
      <c r="AU473" s="87">
        <v>8441647</v>
      </c>
      <c r="AV473" s="83">
        <v>7248328</v>
      </c>
      <c r="AW473" s="115">
        <v>7505874</v>
      </c>
      <c r="AX473" s="84">
        <v>8879628</v>
      </c>
      <c r="AY473" s="131">
        <v>7505731</v>
      </c>
      <c r="AZ473" s="86">
        <v>7505731</v>
      </c>
      <c r="BA473" s="88">
        <v>9058313</v>
      </c>
      <c r="BB473" s="83">
        <v>7505731</v>
      </c>
      <c r="BC473" s="115">
        <v>8047584</v>
      </c>
      <c r="BD473" s="84">
        <v>9512597</v>
      </c>
      <c r="BE473" s="131">
        <v>8051865</v>
      </c>
      <c r="BF473" s="86">
        <v>9084853</v>
      </c>
      <c r="BG473" s="88">
        <v>10117840</v>
      </c>
      <c r="BH473" s="83">
        <v>9079539</v>
      </c>
      <c r="BI473" s="115">
        <v>11094322</v>
      </c>
      <c r="BJ473" s="84">
        <v>11094322</v>
      </c>
      <c r="BK473" s="131">
        <v>11072519</v>
      </c>
      <c r="BL473" s="86">
        <v>11644658</v>
      </c>
      <c r="BM473" s="88">
        <v>11644658</v>
      </c>
      <c r="BN473" s="83">
        <v>11636136</v>
      </c>
      <c r="BO473" s="115">
        <v>12151375</v>
      </c>
      <c r="BP473" s="84">
        <v>12151375</v>
      </c>
    </row>
    <row r="474" spans="1:68" x14ac:dyDescent="0.25">
      <c r="A474" s="7" t="s">
        <v>980</v>
      </c>
      <c r="B474" s="4" t="s">
        <v>969</v>
      </c>
      <c r="C474" s="21" t="s">
        <v>981</v>
      </c>
      <c r="D474" s="62">
        <v>15242315</v>
      </c>
      <c r="E474" s="63">
        <v>16587817</v>
      </c>
      <c r="F474" s="63">
        <v>21969826</v>
      </c>
      <c r="G474" s="27">
        <f t="shared" si="56"/>
        <v>0.19999997027132324</v>
      </c>
      <c r="H474" s="68">
        <v>15242315</v>
      </c>
      <c r="I474" s="69">
        <v>17653713</v>
      </c>
      <c r="J474" s="69">
        <v>21672711</v>
      </c>
      <c r="K474" s="45">
        <f t="shared" si="57"/>
        <v>0.37499992224429102</v>
      </c>
      <c r="L474" s="62">
        <v>15242315</v>
      </c>
      <c r="M474" s="63">
        <v>17661810</v>
      </c>
      <c r="N474" s="63">
        <v>23721971</v>
      </c>
      <c r="O474" s="27">
        <f t="shared" si="58"/>
        <v>0.28532938128622198</v>
      </c>
      <c r="P474" s="68">
        <v>15242315</v>
      </c>
      <c r="Q474" s="69">
        <v>17661810</v>
      </c>
      <c r="R474" s="69">
        <v>23656701</v>
      </c>
      <c r="S474" s="45">
        <f t="shared" si="59"/>
        <v>0.28754266799740347</v>
      </c>
      <c r="T474" s="62">
        <v>17661810</v>
      </c>
      <c r="U474" s="63">
        <v>17661810</v>
      </c>
      <c r="V474" s="63">
        <v>21490087</v>
      </c>
      <c r="W474" s="27">
        <f t="shared" si="60"/>
        <v>0</v>
      </c>
      <c r="X474" s="74">
        <v>17661810</v>
      </c>
      <c r="Y474" s="69">
        <v>17767780</v>
      </c>
      <c r="Z474" s="69">
        <v>21600726</v>
      </c>
      <c r="AA474" s="40">
        <f t="shared" si="61"/>
        <v>2.6903340919176746E-2</v>
      </c>
      <c r="AB474" s="26">
        <v>17767780</v>
      </c>
      <c r="AC474" s="14">
        <v>17821083</v>
      </c>
      <c r="AD474" s="14">
        <v>22086055</v>
      </c>
      <c r="AE474" s="15">
        <f t="shared" si="62"/>
        <v>0.37680683369035062</v>
      </c>
      <c r="AF474" s="27">
        <f t="shared" si="63"/>
        <v>1.2343586269980489E-2</v>
      </c>
      <c r="AG474" s="77">
        <v>17821083</v>
      </c>
      <c r="AH474" s="78">
        <v>18005625</v>
      </c>
      <c r="AI474" s="79">
        <v>22102805</v>
      </c>
      <c r="AJ474" s="80">
        <v>18005433</v>
      </c>
      <c r="AK474" s="81">
        <v>18072053</v>
      </c>
      <c r="AL474" s="82">
        <v>21010825</v>
      </c>
      <c r="AM474" s="77">
        <v>18072053</v>
      </c>
      <c r="AN474" s="78">
        <v>18111811</v>
      </c>
      <c r="AO474" s="79">
        <v>20678009</v>
      </c>
      <c r="AP474" s="83">
        <v>18111811</v>
      </c>
      <c r="AQ474" s="115">
        <v>18608074</v>
      </c>
      <c r="AR474" s="84">
        <v>21359969</v>
      </c>
      <c r="AS474" s="85">
        <v>18608075</v>
      </c>
      <c r="AT474" s="85">
        <v>19000959</v>
      </c>
      <c r="AU474" s="87">
        <v>22300110</v>
      </c>
      <c r="AV474" s="83">
        <v>19000387</v>
      </c>
      <c r="AW474" s="115">
        <v>19142889</v>
      </c>
      <c r="AX474" s="84">
        <v>22955625</v>
      </c>
      <c r="AY474" s="131">
        <v>19142890</v>
      </c>
      <c r="AZ474" s="86">
        <v>19142890</v>
      </c>
      <c r="BA474" s="88">
        <v>23314577</v>
      </c>
      <c r="BB474" s="83">
        <v>19142890</v>
      </c>
      <c r="BC474" s="115">
        <v>20418022</v>
      </c>
      <c r="BD474" s="84">
        <v>24000539</v>
      </c>
      <c r="BE474" s="131">
        <v>20393932</v>
      </c>
      <c r="BF474" s="86">
        <v>22682867</v>
      </c>
      <c r="BG474" s="88">
        <v>24971801</v>
      </c>
      <c r="BH474" s="83">
        <v>22688011</v>
      </c>
      <c r="BI474" s="115">
        <v>26151805</v>
      </c>
      <c r="BJ474" s="84">
        <v>26151805</v>
      </c>
      <c r="BK474" s="131">
        <v>26078374</v>
      </c>
      <c r="BL474" s="86">
        <v>26078374</v>
      </c>
      <c r="BM474" s="88">
        <v>26029254</v>
      </c>
      <c r="BN474" s="83">
        <v>26078374</v>
      </c>
      <c r="BO474" s="115">
        <v>26809461</v>
      </c>
      <c r="BP474" s="84">
        <v>26809461</v>
      </c>
    </row>
    <row r="475" spans="1:68" x14ac:dyDescent="0.25">
      <c r="A475" s="7" t="s">
        <v>982</v>
      </c>
      <c r="B475" s="4" t="s">
        <v>969</v>
      </c>
      <c r="C475" s="21" t="s">
        <v>983</v>
      </c>
      <c r="D475" s="62">
        <v>13003780</v>
      </c>
      <c r="E475" s="63">
        <v>14621115</v>
      </c>
      <c r="F475" s="63">
        <v>21090459</v>
      </c>
      <c r="G475" s="27">
        <f t="shared" si="56"/>
        <v>0.19999990107187388</v>
      </c>
      <c r="H475" s="68">
        <v>13003780</v>
      </c>
      <c r="I475" s="69">
        <v>16422910</v>
      </c>
      <c r="J475" s="69">
        <v>22121462</v>
      </c>
      <c r="K475" s="45">
        <f t="shared" si="57"/>
        <v>0.37499991774225072</v>
      </c>
      <c r="L475" s="62">
        <v>13003780</v>
      </c>
      <c r="M475" s="63">
        <v>16424341</v>
      </c>
      <c r="N475" s="63">
        <v>22042414</v>
      </c>
      <c r="O475" s="27">
        <f t="shared" si="58"/>
        <v>0.37843782589271785</v>
      </c>
      <c r="P475" s="68">
        <v>13003780</v>
      </c>
      <c r="Q475" s="69">
        <v>16424341</v>
      </c>
      <c r="R475" s="69">
        <v>21898236</v>
      </c>
      <c r="S475" s="45">
        <f t="shared" si="59"/>
        <v>0.38457225489675817</v>
      </c>
      <c r="T475" s="62">
        <v>16424341</v>
      </c>
      <c r="U475" s="63">
        <v>16424341</v>
      </c>
      <c r="V475" s="63">
        <v>19304194</v>
      </c>
      <c r="W475" s="27">
        <f t="shared" si="60"/>
        <v>0</v>
      </c>
      <c r="X475" s="74">
        <v>16424341</v>
      </c>
      <c r="Y475" s="69">
        <v>16522887</v>
      </c>
      <c r="Z475" s="69">
        <v>19419307</v>
      </c>
      <c r="AA475" s="40">
        <f t="shared" si="61"/>
        <v>3.2903879376260034E-2</v>
      </c>
      <c r="AB475" s="26">
        <v>16522887</v>
      </c>
      <c r="AC475" s="14">
        <v>16572455</v>
      </c>
      <c r="AD475" s="14">
        <v>18368005</v>
      </c>
      <c r="AE475" s="15">
        <f t="shared" si="62"/>
        <v>0.66527317552861787</v>
      </c>
      <c r="AF475" s="27">
        <f t="shared" si="63"/>
        <v>2.6864406504082665E-2</v>
      </c>
      <c r="AG475" s="77">
        <v>16572455</v>
      </c>
      <c r="AH475" s="78">
        <v>16713320</v>
      </c>
      <c r="AI475" s="79">
        <v>17391416</v>
      </c>
      <c r="AJ475" s="80">
        <v>16713320</v>
      </c>
      <c r="AK475" s="81">
        <v>16775159</v>
      </c>
      <c r="AL475" s="82">
        <v>18288946</v>
      </c>
      <c r="AM475" s="77">
        <v>16775159</v>
      </c>
      <c r="AN475" s="78">
        <v>16895577</v>
      </c>
      <c r="AO475" s="79">
        <v>18125729</v>
      </c>
      <c r="AP475" s="83">
        <v>16895486</v>
      </c>
      <c r="AQ475" s="115">
        <v>17358422</v>
      </c>
      <c r="AR475" s="84">
        <v>19263537</v>
      </c>
      <c r="AS475" s="85">
        <v>17358422</v>
      </c>
      <c r="AT475" s="85">
        <v>17688232</v>
      </c>
      <c r="AU475" s="87">
        <v>18938810</v>
      </c>
      <c r="AV475" s="83">
        <v>17688232</v>
      </c>
      <c r="AW475" s="115">
        <v>17820893</v>
      </c>
      <c r="AX475" s="84">
        <v>18842236</v>
      </c>
      <c r="AY475" s="131">
        <v>17820894</v>
      </c>
      <c r="AZ475" s="86">
        <v>17820894</v>
      </c>
      <c r="BA475" s="88">
        <v>18890597</v>
      </c>
      <c r="BB475" s="83">
        <v>17820894</v>
      </c>
      <c r="BC475" s="115">
        <v>18405804</v>
      </c>
      <c r="BD475" s="84">
        <v>18709795</v>
      </c>
      <c r="BE475" s="131">
        <v>18413196</v>
      </c>
      <c r="BF475" s="86">
        <v>19008581</v>
      </c>
      <c r="BG475" s="88">
        <v>19603966</v>
      </c>
      <c r="BH475" s="83">
        <v>19001023</v>
      </c>
      <c r="BI475" s="115">
        <v>21872390</v>
      </c>
      <c r="BJ475" s="84">
        <v>21872390</v>
      </c>
      <c r="BK475" s="131">
        <v>21738221</v>
      </c>
      <c r="BL475" s="86">
        <v>22119296</v>
      </c>
      <c r="BM475" s="88">
        <v>22119296</v>
      </c>
      <c r="BN475" s="83">
        <v>22102144</v>
      </c>
      <c r="BO475" s="115">
        <v>23366289</v>
      </c>
      <c r="BP475" s="84">
        <v>23366289</v>
      </c>
    </row>
    <row r="476" spans="1:68" x14ac:dyDescent="0.25">
      <c r="A476" s="7" t="s">
        <v>984</v>
      </c>
      <c r="B476" s="4" t="s">
        <v>969</v>
      </c>
      <c r="C476" s="21" t="s">
        <v>985</v>
      </c>
      <c r="D476" s="62">
        <v>9458258</v>
      </c>
      <c r="E476" s="63">
        <v>10026587</v>
      </c>
      <c r="F476" s="63">
        <v>12299903</v>
      </c>
      <c r="G476" s="27">
        <f t="shared" si="56"/>
        <v>0.2</v>
      </c>
      <c r="H476" s="68">
        <v>9458258</v>
      </c>
      <c r="I476" s="69">
        <v>10438082</v>
      </c>
      <c r="J476" s="69">
        <v>12071124</v>
      </c>
      <c r="K476" s="45">
        <f t="shared" si="57"/>
        <v>0.37499971295887352</v>
      </c>
      <c r="L476" s="62">
        <v>9458258</v>
      </c>
      <c r="M476" s="63">
        <v>10446900</v>
      </c>
      <c r="N476" s="63">
        <v>12515048</v>
      </c>
      <c r="O476" s="27">
        <f t="shared" si="58"/>
        <v>0.32342489997677304</v>
      </c>
      <c r="P476" s="68">
        <v>9458258</v>
      </c>
      <c r="Q476" s="69">
        <v>10446900</v>
      </c>
      <c r="R476" s="69">
        <v>12483135</v>
      </c>
      <c r="S476" s="45">
        <f t="shared" si="59"/>
        <v>0.32683709122718047</v>
      </c>
      <c r="T476" s="62">
        <v>10446900</v>
      </c>
      <c r="U476" s="63">
        <v>10446900</v>
      </c>
      <c r="V476" s="63">
        <v>11761272</v>
      </c>
      <c r="W476" s="27">
        <f t="shared" si="60"/>
        <v>0</v>
      </c>
      <c r="X476" s="74">
        <v>10446900</v>
      </c>
      <c r="Y476" s="69">
        <v>10509581</v>
      </c>
      <c r="Z476" s="69">
        <v>11836965</v>
      </c>
      <c r="AA476" s="40">
        <f t="shared" si="61"/>
        <v>4.5092135979252768E-2</v>
      </c>
      <c r="AB476" s="26">
        <v>10509581</v>
      </c>
      <c r="AC476" s="14">
        <v>10541109</v>
      </c>
      <c r="AD476" s="14">
        <v>11840940</v>
      </c>
      <c r="AE476" s="15">
        <f t="shared" si="62"/>
        <v>0.45446727679144761</v>
      </c>
      <c r="AF476" s="27">
        <f t="shared" si="63"/>
        <v>2.3681065738091679E-2</v>
      </c>
      <c r="AG476" s="77">
        <v>10541109</v>
      </c>
      <c r="AH476" s="78">
        <v>10630708</v>
      </c>
      <c r="AI476" s="79">
        <v>10854957</v>
      </c>
      <c r="AJ476" s="80">
        <v>10630708</v>
      </c>
      <c r="AK476" s="81">
        <v>10670041</v>
      </c>
      <c r="AL476" s="82">
        <v>10512463</v>
      </c>
      <c r="AM476" s="77">
        <v>10670041</v>
      </c>
      <c r="AN476" s="78">
        <v>10744731</v>
      </c>
      <c r="AO476" s="79">
        <v>9782370</v>
      </c>
      <c r="AP476" s="83">
        <v>10744731</v>
      </c>
      <c r="AQ476" s="115">
        <v>11047599</v>
      </c>
      <c r="AR476" s="84">
        <v>9776298</v>
      </c>
      <c r="AS476" s="85">
        <v>11047599</v>
      </c>
      <c r="AT476" s="85">
        <v>11396092</v>
      </c>
      <c r="AU476" s="87">
        <v>9997934</v>
      </c>
      <c r="AV476" s="83">
        <v>11396115</v>
      </c>
      <c r="AW476" s="115">
        <v>11594903</v>
      </c>
      <c r="AX476" s="84">
        <v>9828650</v>
      </c>
      <c r="AY476" s="131">
        <v>11594904</v>
      </c>
      <c r="AZ476" s="86">
        <v>11594904</v>
      </c>
      <c r="BA476" s="88">
        <v>9610216</v>
      </c>
      <c r="BB476" s="83">
        <v>11594904</v>
      </c>
      <c r="BC476" s="115">
        <v>11942751</v>
      </c>
      <c r="BD476" s="84">
        <v>9879778</v>
      </c>
      <c r="BE476" s="131">
        <v>11942751</v>
      </c>
      <c r="BF476" s="86">
        <v>12301033</v>
      </c>
      <c r="BG476" s="88">
        <v>10268719</v>
      </c>
      <c r="BH476" s="83">
        <v>12301033</v>
      </c>
      <c r="BI476" s="115">
        <v>12670063</v>
      </c>
      <c r="BJ476" s="84">
        <v>9427669</v>
      </c>
      <c r="BK476" s="131">
        <v>12670063</v>
      </c>
      <c r="BL476" s="86">
        <v>12670063</v>
      </c>
      <c r="BM476" s="88">
        <v>8354253</v>
      </c>
      <c r="BN476" s="83">
        <v>12670063</v>
      </c>
      <c r="BO476" s="115">
        <v>12923464</v>
      </c>
      <c r="BP476" s="84">
        <v>10214982</v>
      </c>
    </row>
    <row r="477" spans="1:68" x14ac:dyDescent="0.25">
      <c r="A477" s="7" t="s">
        <v>986</v>
      </c>
      <c r="B477" s="4" t="s">
        <v>969</v>
      </c>
      <c r="C477" s="21" t="s">
        <v>987</v>
      </c>
      <c r="D477" s="62">
        <v>19501775</v>
      </c>
      <c r="E477" s="63">
        <v>20086828</v>
      </c>
      <c r="F477" s="63">
        <v>21949247</v>
      </c>
      <c r="G477" s="27">
        <f t="shared" si="56"/>
        <v>0.23904379702811718</v>
      </c>
      <c r="H477" s="68">
        <v>19495553</v>
      </c>
      <c r="I477" s="69">
        <v>20682831</v>
      </c>
      <c r="J477" s="69">
        <v>20688084</v>
      </c>
      <c r="K477" s="45">
        <f t="shared" si="57"/>
        <v>1.000816819226694</v>
      </c>
      <c r="L477" s="62">
        <v>19495553</v>
      </c>
      <c r="M477" s="63">
        <v>20682831</v>
      </c>
      <c r="N477" s="63">
        <v>21920989</v>
      </c>
      <c r="O477" s="27">
        <f t="shared" si="58"/>
        <v>0.4895111641783168</v>
      </c>
      <c r="P477" s="68">
        <v>19495553</v>
      </c>
      <c r="Q477" s="69">
        <v>20682831</v>
      </c>
      <c r="R477" s="69">
        <v>21817878</v>
      </c>
      <c r="S477" s="45">
        <f t="shared" si="59"/>
        <v>0.51124541138729507</v>
      </c>
      <c r="T477" s="62">
        <v>20682831</v>
      </c>
      <c r="U477" s="63">
        <v>20682831</v>
      </c>
      <c r="V477" s="63">
        <v>19604055</v>
      </c>
      <c r="W477" s="27">
        <f t="shared" si="60"/>
        <v>0</v>
      </c>
      <c r="X477" s="74">
        <v>20682831</v>
      </c>
      <c r="Y477" s="69">
        <v>20806927</v>
      </c>
      <c r="Z477" s="69">
        <v>19597745</v>
      </c>
      <c r="AA477" s="40">
        <f t="shared" si="61"/>
        <v>-0.11436512866261292</v>
      </c>
      <c r="AB477" s="26">
        <v>20806927</v>
      </c>
      <c r="AC477" s="14">
        <v>20869347</v>
      </c>
      <c r="AD477" s="14">
        <v>18805619</v>
      </c>
      <c r="AE477" s="15">
        <f t="shared" si="62"/>
        <v>-1.9644619884048977</v>
      </c>
      <c r="AF477" s="27">
        <f t="shared" si="63"/>
        <v>-3.1189602000291809E-2</v>
      </c>
      <c r="AG477" s="77">
        <v>20849060</v>
      </c>
      <c r="AH477" s="78">
        <v>21026277</v>
      </c>
      <c r="AI477" s="79">
        <v>17825290</v>
      </c>
      <c r="AJ477" s="80">
        <v>21026277</v>
      </c>
      <c r="AK477" s="81">
        <v>21104074</v>
      </c>
      <c r="AL477" s="82">
        <v>17888377</v>
      </c>
      <c r="AM477" s="77">
        <v>21104074</v>
      </c>
      <c r="AN477" s="78">
        <v>21104074</v>
      </c>
      <c r="AO477" s="79">
        <v>17142835</v>
      </c>
      <c r="AP477" s="83">
        <v>21104074</v>
      </c>
      <c r="AQ477" s="115">
        <v>21682325</v>
      </c>
      <c r="AR477" s="84">
        <v>17981983</v>
      </c>
      <c r="AS477" s="85">
        <v>21682326</v>
      </c>
      <c r="AT477" s="85">
        <v>22094290</v>
      </c>
      <c r="AU477" s="87">
        <v>19385757</v>
      </c>
      <c r="AV477" s="83">
        <v>22094290</v>
      </c>
      <c r="AW477" s="115">
        <v>22591410</v>
      </c>
      <c r="AX477" s="84">
        <v>18606108</v>
      </c>
      <c r="AY477" s="131">
        <v>22591411</v>
      </c>
      <c r="AZ477" s="86">
        <v>22591411</v>
      </c>
      <c r="BA477" s="88">
        <v>19602922</v>
      </c>
      <c r="BB477" s="83">
        <v>22591411</v>
      </c>
      <c r="BC477" s="115">
        <v>23456816</v>
      </c>
      <c r="BD477" s="84">
        <v>19141077</v>
      </c>
      <c r="BE477" s="131">
        <v>23470161</v>
      </c>
      <c r="BF477" s="86">
        <v>24174265</v>
      </c>
      <c r="BG477" s="88">
        <v>19025079</v>
      </c>
      <c r="BH477" s="83">
        <v>24174265</v>
      </c>
      <c r="BI477" s="115">
        <v>24899492</v>
      </c>
      <c r="BJ477" s="84">
        <v>20235181</v>
      </c>
      <c r="BK477" s="131">
        <v>24899492</v>
      </c>
      <c r="BL477" s="86">
        <v>24899492</v>
      </c>
      <c r="BM477" s="88">
        <v>19858054</v>
      </c>
      <c r="BN477" s="83">
        <v>24899492</v>
      </c>
      <c r="BO477" s="115">
        <v>25397481</v>
      </c>
      <c r="BP477" s="84">
        <v>19628259</v>
      </c>
    </row>
    <row r="478" spans="1:68" x14ac:dyDescent="0.25">
      <c r="A478" s="7" t="s">
        <v>988</v>
      </c>
      <c r="B478" s="4" t="s">
        <v>969</v>
      </c>
      <c r="C478" s="21" t="s">
        <v>989</v>
      </c>
      <c r="D478" s="62">
        <v>5895043</v>
      </c>
      <c r="E478" s="63">
        <v>6071894</v>
      </c>
      <c r="F478" s="63">
        <v>6687439</v>
      </c>
      <c r="G478" s="27">
        <f t="shared" si="56"/>
        <v>0.22318512460941248</v>
      </c>
      <c r="H478" s="68">
        <v>5894236</v>
      </c>
      <c r="I478" s="69">
        <v>6253194</v>
      </c>
      <c r="J478" s="69">
        <v>6847993</v>
      </c>
      <c r="K478" s="45">
        <f t="shared" si="57"/>
        <v>0.37668083320216172</v>
      </c>
      <c r="L478" s="62">
        <v>5894236</v>
      </c>
      <c r="M478" s="63">
        <v>6253194</v>
      </c>
      <c r="N478" s="63">
        <v>7137122</v>
      </c>
      <c r="O478" s="27">
        <f t="shared" si="58"/>
        <v>0.28881007590398478</v>
      </c>
      <c r="P478" s="68">
        <v>5894236</v>
      </c>
      <c r="Q478" s="69">
        <v>6253194</v>
      </c>
      <c r="R478" s="69">
        <v>7103105</v>
      </c>
      <c r="S478" s="45">
        <f t="shared" si="59"/>
        <v>0.29693705438719992</v>
      </c>
      <c r="T478" s="62">
        <v>6253194</v>
      </c>
      <c r="U478" s="63">
        <v>6253194</v>
      </c>
      <c r="V478" s="63">
        <v>7301140</v>
      </c>
      <c r="W478" s="27">
        <f t="shared" si="60"/>
        <v>0</v>
      </c>
      <c r="X478" s="74">
        <v>6253194</v>
      </c>
      <c r="Y478" s="69">
        <v>6290713</v>
      </c>
      <c r="Z478" s="69">
        <v>7307409</v>
      </c>
      <c r="AA478" s="40">
        <f t="shared" si="61"/>
        <v>3.558951447285421E-2</v>
      </c>
      <c r="AB478" s="26">
        <v>6290713</v>
      </c>
      <c r="AC478" s="14">
        <v>6309585</v>
      </c>
      <c r="AD478" s="14">
        <v>6980763</v>
      </c>
      <c r="AE478" s="15">
        <f t="shared" si="62"/>
        <v>0.38181299045794498</v>
      </c>
      <c r="AF478" s="27">
        <f t="shared" si="63"/>
        <v>2.7348742844721396E-2</v>
      </c>
      <c r="AG478" s="77">
        <v>6309585</v>
      </c>
      <c r="AH478" s="78">
        <v>6363216</v>
      </c>
      <c r="AI478" s="79">
        <v>6477629</v>
      </c>
      <c r="AJ478" s="80">
        <v>6363216</v>
      </c>
      <c r="AK478" s="81">
        <v>6386759</v>
      </c>
      <c r="AL478" s="82">
        <v>6315192</v>
      </c>
      <c r="AM478" s="77">
        <v>6386759</v>
      </c>
      <c r="AN478" s="78">
        <v>6400171</v>
      </c>
      <c r="AO478" s="79">
        <v>6068705</v>
      </c>
      <c r="AP478" s="83">
        <v>6400171</v>
      </c>
      <c r="AQ478" s="115">
        <v>6604151</v>
      </c>
      <c r="AR478" s="84">
        <v>5669900</v>
      </c>
      <c r="AS478" s="85">
        <v>6604264</v>
      </c>
      <c r="AT478" s="85">
        <v>6827148</v>
      </c>
      <c r="AU478" s="87">
        <v>5704480</v>
      </c>
      <c r="AV478" s="83">
        <v>6827163</v>
      </c>
      <c r="AW478" s="115">
        <v>6968267</v>
      </c>
      <c r="AX478" s="84">
        <v>5469407</v>
      </c>
      <c r="AY478" s="131">
        <v>6968268</v>
      </c>
      <c r="AZ478" s="86">
        <v>6968268</v>
      </c>
      <c r="BA478" s="88">
        <v>5460369</v>
      </c>
      <c r="BB478" s="83">
        <v>6968268</v>
      </c>
      <c r="BC478" s="115">
        <v>7177316</v>
      </c>
      <c r="BD478" s="84">
        <v>5356110</v>
      </c>
      <c r="BE478" s="131">
        <v>7177316</v>
      </c>
      <c r="BF478" s="86">
        <v>7392635</v>
      </c>
      <c r="BG478" s="88">
        <v>6199344</v>
      </c>
      <c r="BH478" s="83">
        <v>7392635</v>
      </c>
      <c r="BI478" s="115">
        <v>7614414</v>
      </c>
      <c r="BJ478" s="84">
        <v>6458059</v>
      </c>
      <c r="BK478" s="131">
        <v>7614414</v>
      </c>
      <c r="BL478" s="86">
        <v>7614414</v>
      </c>
      <c r="BM478" s="88">
        <v>6305449</v>
      </c>
      <c r="BN478" s="83">
        <v>7614414</v>
      </c>
      <c r="BO478" s="115">
        <v>7766702</v>
      </c>
      <c r="BP478" s="84">
        <v>6235333</v>
      </c>
    </row>
    <row r="479" spans="1:68" x14ac:dyDescent="0.25">
      <c r="A479" s="7" t="s">
        <v>990</v>
      </c>
      <c r="B479" s="4" t="s">
        <v>969</v>
      </c>
      <c r="C479" s="21" t="s">
        <v>991</v>
      </c>
      <c r="D479" s="62">
        <v>3387527</v>
      </c>
      <c r="E479" s="63">
        <v>3809911</v>
      </c>
      <c r="F479" s="63">
        <v>5499451</v>
      </c>
      <c r="G479" s="27">
        <f t="shared" si="56"/>
        <v>0.1999996211984901</v>
      </c>
      <c r="H479" s="68">
        <v>3384711</v>
      </c>
      <c r="I479" s="69">
        <v>4103655</v>
      </c>
      <c r="J479" s="69">
        <v>5301896</v>
      </c>
      <c r="K479" s="45">
        <f t="shared" si="57"/>
        <v>0.37555142190455443</v>
      </c>
      <c r="L479" s="62">
        <v>3384711</v>
      </c>
      <c r="M479" s="63">
        <v>4099316</v>
      </c>
      <c r="N479" s="63">
        <v>5560860</v>
      </c>
      <c r="O479" s="27">
        <f t="shared" si="58"/>
        <v>0.32838054747170348</v>
      </c>
      <c r="P479" s="68">
        <v>3384711</v>
      </c>
      <c r="Q479" s="69">
        <v>4099316</v>
      </c>
      <c r="R479" s="69">
        <v>5543134</v>
      </c>
      <c r="S479" s="45">
        <f t="shared" si="59"/>
        <v>0.33107736528011422</v>
      </c>
      <c r="T479" s="62">
        <v>4099195</v>
      </c>
      <c r="U479" s="63">
        <v>4099195</v>
      </c>
      <c r="V479" s="63">
        <v>5600268</v>
      </c>
      <c r="W479" s="27">
        <f t="shared" si="60"/>
        <v>0</v>
      </c>
      <c r="X479" s="74">
        <v>4099195</v>
      </c>
      <c r="Y479" s="69">
        <v>4123790</v>
      </c>
      <c r="Z479" s="69">
        <v>5473470</v>
      </c>
      <c r="AA479" s="40">
        <f t="shared" si="61"/>
        <v>1.789670917392807E-2</v>
      </c>
      <c r="AB479" s="26">
        <v>4123790</v>
      </c>
      <c r="AC479" s="14">
        <v>4136161</v>
      </c>
      <c r="AD479" s="14">
        <v>5231157</v>
      </c>
      <c r="AE479" s="15">
        <f t="shared" si="62"/>
        <v>0.40606520831186299</v>
      </c>
      <c r="AF479" s="27">
        <f t="shared" si="63"/>
        <v>1.1171544754358763E-2</v>
      </c>
      <c r="AG479" s="77">
        <v>4136161</v>
      </c>
      <c r="AH479" s="78">
        <v>4190728</v>
      </c>
      <c r="AI479" s="79">
        <v>5402218</v>
      </c>
      <c r="AJ479" s="80">
        <v>4189640</v>
      </c>
      <c r="AK479" s="81">
        <v>4205141</v>
      </c>
      <c r="AL479" s="82">
        <v>5249735</v>
      </c>
      <c r="AM479" s="77">
        <v>4205141</v>
      </c>
      <c r="AN479" s="78">
        <v>4232403</v>
      </c>
      <c r="AO479" s="79">
        <v>4905867</v>
      </c>
      <c r="AP479" s="83">
        <v>4232338</v>
      </c>
      <c r="AQ479" s="115">
        <v>4374121</v>
      </c>
      <c r="AR479" s="84">
        <v>5005911</v>
      </c>
      <c r="AS479" s="85">
        <v>4374121</v>
      </c>
      <c r="AT479" s="85">
        <v>4465908</v>
      </c>
      <c r="AU479" s="87">
        <v>5359991</v>
      </c>
      <c r="AV479" s="83">
        <v>4465587</v>
      </c>
      <c r="AW479" s="115">
        <v>4532199</v>
      </c>
      <c r="AX479" s="84">
        <v>5529057</v>
      </c>
      <c r="AY479" s="131">
        <v>4531750</v>
      </c>
      <c r="AZ479" s="86">
        <v>4531750</v>
      </c>
      <c r="BA479" s="88">
        <v>5405405</v>
      </c>
      <c r="BB479" s="83">
        <v>4531750</v>
      </c>
      <c r="BC479" s="115">
        <v>4710826</v>
      </c>
      <c r="BD479" s="84">
        <v>4852297</v>
      </c>
      <c r="BE479" s="131">
        <v>4713902</v>
      </c>
      <c r="BF479" s="86">
        <v>4877833</v>
      </c>
      <c r="BG479" s="88">
        <v>5041763</v>
      </c>
      <c r="BH479" s="83">
        <v>4879751</v>
      </c>
      <c r="BI479" s="115">
        <v>6116180</v>
      </c>
      <c r="BJ479" s="84">
        <v>6116180</v>
      </c>
      <c r="BK479" s="131">
        <v>6091509</v>
      </c>
      <c r="BL479" s="86">
        <v>6158449</v>
      </c>
      <c r="BM479" s="88">
        <v>6158449</v>
      </c>
      <c r="BN479" s="83">
        <v>6208269</v>
      </c>
      <c r="BO479" s="115">
        <v>6350103</v>
      </c>
      <c r="BP479" s="84">
        <v>6350103</v>
      </c>
    </row>
    <row r="480" spans="1:68" x14ac:dyDescent="0.25">
      <c r="A480" s="7" t="s">
        <v>992</v>
      </c>
      <c r="B480" s="4" t="s">
        <v>994</v>
      </c>
      <c r="C480" s="21" t="s">
        <v>993</v>
      </c>
      <c r="D480" s="62">
        <v>3418661</v>
      </c>
      <c r="E480" s="63">
        <v>3906267</v>
      </c>
      <c r="F480" s="63">
        <v>5856693</v>
      </c>
      <c r="G480" s="27">
        <f t="shared" si="56"/>
        <v>0.19999983593324452</v>
      </c>
      <c r="H480" s="68">
        <v>3418661</v>
      </c>
      <c r="I480" s="69">
        <v>4378113</v>
      </c>
      <c r="J480" s="69">
        <v>5977202</v>
      </c>
      <c r="K480" s="45">
        <f t="shared" si="57"/>
        <v>0.37499965800821639</v>
      </c>
      <c r="L480" s="62">
        <v>3417387</v>
      </c>
      <c r="M480" s="63">
        <v>4379229</v>
      </c>
      <c r="N480" s="63">
        <v>6839542</v>
      </c>
      <c r="O480" s="27">
        <f t="shared" si="58"/>
        <v>0.28116792136294716</v>
      </c>
      <c r="P480" s="68">
        <v>3417387</v>
      </c>
      <c r="Q480" s="69">
        <v>4379229</v>
      </c>
      <c r="R480" s="69">
        <v>6702650</v>
      </c>
      <c r="S480" s="45">
        <f t="shared" si="59"/>
        <v>0.29277473371233903</v>
      </c>
      <c r="T480" s="62">
        <v>4379229</v>
      </c>
      <c r="U480" s="63">
        <v>4379229</v>
      </c>
      <c r="V480" s="63">
        <v>5581208</v>
      </c>
      <c r="W480" s="27">
        <f t="shared" si="60"/>
        <v>0</v>
      </c>
      <c r="X480" s="74">
        <v>4379229</v>
      </c>
      <c r="Y480" s="69">
        <v>4405504</v>
      </c>
      <c r="Z480" s="69">
        <v>5602165</v>
      </c>
      <c r="AA480" s="40">
        <f t="shared" si="61"/>
        <v>2.1485179927649527E-2</v>
      </c>
      <c r="AB480" s="26">
        <v>4405504</v>
      </c>
      <c r="AC480" s="14">
        <v>4418720</v>
      </c>
      <c r="AD480" s="14">
        <v>6135456</v>
      </c>
      <c r="AE480" s="15">
        <f t="shared" si="62"/>
        <v>0.36810248841005672</v>
      </c>
      <c r="AF480" s="27">
        <f t="shared" si="63"/>
        <v>7.6395183218956365E-3</v>
      </c>
      <c r="AG480" s="77">
        <v>4418720</v>
      </c>
      <c r="AH480" s="78">
        <v>4456279</v>
      </c>
      <c r="AI480" s="79">
        <v>4998282</v>
      </c>
      <c r="AJ480" s="80">
        <v>4456279</v>
      </c>
      <c r="AK480" s="81">
        <v>4472767</v>
      </c>
      <c r="AL480" s="82">
        <v>4673862</v>
      </c>
      <c r="AM480" s="77">
        <v>4472767</v>
      </c>
      <c r="AN480" s="78">
        <v>4487079</v>
      </c>
      <c r="AO480" s="79">
        <v>4259419</v>
      </c>
      <c r="AP480" s="83">
        <v>4487079</v>
      </c>
      <c r="AQ480" s="115">
        <v>4623567</v>
      </c>
      <c r="AR480" s="84">
        <v>4145407</v>
      </c>
      <c r="AS480" s="85">
        <v>4623755</v>
      </c>
      <c r="AT480" s="85">
        <v>4779919</v>
      </c>
      <c r="AU480" s="87">
        <v>4177848</v>
      </c>
      <c r="AV480" s="83">
        <v>4779929</v>
      </c>
      <c r="AW480" s="115">
        <v>4888467</v>
      </c>
      <c r="AX480" s="84">
        <v>4241722</v>
      </c>
      <c r="AY480" s="131">
        <v>4888467</v>
      </c>
      <c r="AZ480" s="86">
        <v>4888467</v>
      </c>
      <c r="BA480" s="88">
        <v>4334991</v>
      </c>
      <c r="BB480" s="83">
        <v>4888467</v>
      </c>
      <c r="BC480" s="115">
        <v>5035121</v>
      </c>
      <c r="BD480" s="84">
        <v>4374015</v>
      </c>
      <c r="BE480" s="131">
        <v>5035121</v>
      </c>
      <c r="BF480" s="86">
        <v>5186174</v>
      </c>
      <c r="BG480" s="88">
        <v>4617910</v>
      </c>
      <c r="BH480" s="83">
        <v>5186174</v>
      </c>
      <c r="BI480" s="115">
        <v>5341759</v>
      </c>
      <c r="BJ480" s="84">
        <v>5218555</v>
      </c>
      <c r="BK480" s="131">
        <v>5341759</v>
      </c>
      <c r="BL480" s="86">
        <v>5341759</v>
      </c>
      <c r="BM480" s="88">
        <v>4967364</v>
      </c>
      <c r="BN480" s="83">
        <v>5341759</v>
      </c>
      <c r="BO480" s="115">
        <v>5448594</v>
      </c>
      <c r="BP480" s="84">
        <v>5224143</v>
      </c>
    </row>
    <row r="481" spans="1:68" x14ac:dyDescent="0.25">
      <c r="A481" s="7" t="s">
        <v>995</v>
      </c>
      <c r="B481" s="4" t="s">
        <v>994</v>
      </c>
      <c r="C481" s="21" t="s">
        <v>996</v>
      </c>
      <c r="D481" s="62">
        <v>10978487</v>
      </c>
      <c r="E481" s="63">
        <v>11747758</v>
      </c>
      <c r="F481" s="63">
        <v>14824844</v>
      </c>
      <c r="G481" s="27">
        <f t="shared" si="56"/>
        <v>0.19999989600549298</v>
      </c>
      <c r="H481" s="68">
        <v>10978487</v>
      </c>
      <c r="I481" s="69">
        <v>12455995</v>
      </c>
      <c r="J481" s="69">
        <v>14918509</v>
      </c>
      <c r="K481" s="45">
        <f t="shared" si="57"/>
        <v>0.37499993654857766</v>
      </c>
      <c r="L481" s="62">
        <v>10978487</v>
      </c>
      <c r="M481" s="63">
        <v>12510682</v>
      </c>
      <c r="N481" s="63">
        <v>16498520</v>
      </c>
      <c r="O481" s="27">
        <f t="shared" si="58"/>
        <v>0.27756989858575121</v>
      </c>
      <c r="P481" s="68">
        <v>10978487</v>
      </c>
      <c r="Q481" s="69">
        <v>12510682</v>
      </c>
      <c r="R481" s="69">
        <v>15869131</v>
      </c>
      <c r="S481" s="45">
        <f t="shared" si="59"/>
        <v>0.3132910512398776</v>
      </c>
      <c r="T481" s="62">
        <v>12510682</v>
      </c>
      <c r="U481" s="63">
        <v>12510682</v>
      </c>
      <c r="V481" s="63">
        <v>14886975</v>
      </c>
      <c r="W481" s="27">
        <f t="shared" si="60"/>
        <v>0</v>
      </c>
      <c r="X481" s="74">
        <v>12510682</v>
      </c>
      <c r="Y481" s="69">
        <v>12585746</v>
      </c>
      <c r="Z481" s="69">
        <v>14776838</v>
      </c>
      <c r="AA481" s="40">
        <f t="shared" si="61"/>
        <v>3.3123933215542092E-2</v>
      </c>
      <c r="AB481" s="26">
        <v>12585746</v>
      </c>
      <c r="AC481" s="14">
        <v>12623503</v>
      </c>
      <c r="AD481" s="14">
        <v>14865129</v>
      </c>
      <c r="AE481" s="15">
        <f t="shared" si="62"/>
        <v>0.42324865526590821</v>
      </c>
      <c r="AF481" s="27">
        <f t="shared" si="63"/>
        <v>1.6564570324513257E-2</v>
      </c>
      <c r="AG481" s="77">
        <v>12623503</v>
      </c>
      <c r="AH481" s="78">
        <v>12730802</v>
      </c>
      <c r="AI481" s="79">
        <v>14294944</v>
      </c>
      <c r="AJ481" s="80">
        <v>12730802</v>
      </c>
      <c r="AK481" s="81">
        <v>12777905</v>
      </c>
      <c r="AL481" s="82">
        <v>13822425</v>
      </c>
      <c r="AM481" s="77">
        <v>12777905</v>
      </c>
      <c r="AN481" s="78">
        <v>12840884</v>
      </c>
      <c r="AO481" s="79">
        <v>13943673</v>
      </c>
      <c r="AP481" s="83">
        <v>12840830</v>
      </c>
      <c r="AQ481" s="115">
        <v>13192668</v>
      </c>
      <c r="AR481" s="84">
        <v>13821826</v>
      </c>
      <c r="AS481" s="85">
        <v>13192669</v>
      </c>
      <c r="AT481" s="85">
        <v>13443329</v>
      </c>
      <c r="AU481" s="87">
        <v>13723454</v>
      </c>
      <c r="AV481" s="83">
        <v>13443330</v>
      </c>
      <c r="AW481" s="115">
        <v>13544154</v>
      </c>
      <c r="AX481" s="84">
        <v>13661038</v>
      </c>
      <c r="AY481" s="131">
        <v>13544155</v>
      </c>
      <c r="AZ481" s="86">
        <v>13544155</v>
      </c>
      <c r="BA481" s="88">
        <v>14279426</v>
      </c>
      <c r="BB481" s="83">
        <v>13544155</v>
      </c>
      <c r="BC481" s="115">
        <v>13936021</v>
      </c>
      <c r="BD481" s="84">
        <v>14524128</v>
      </c>
      <c r="BE481" s="131">
        <v>13941934</v>
      </c>
      <c r="BF481" s="86">
        <v>14360192</v>
      </c>
      <c r="BG481" s="88">
        <v>14305123</v>
      </c>
      <c r="BH481" s="83">
        <v>14360192</v>
      </c>
      <c r="BI481" s="115">
        <v>15642918</v>
      </c>
      <c r="BJ481" s="84">
        <v>15642918</v>
      </c>
      <c r="BK481" s="131">
        <v>15607605</v>
      </c>
      <c r="BL481" s="86">
        <v>16030082</v>
      </c>
      <c r="BM481" s="88">
        <v>16030082</v>
      </c>
      <c r="BN481" s="83">
        <v>16005286</v>
      </c>
      <c r="BO481" s="115">
        <v>16359508</v>
      </c>
      <c r="BP481" s="84">
        <v>16359508</v>
      </c>
    </row>
    <row r="482" spans="1:68" x14ac:dyDescent="0.25">
      <c r="A482" s="7" t="s">
        <v>997</v>
      </c>
      <c r="B482" s="4" t="s">
        <v>994</v>
      </c>
      <c r="C482" s="21" t="s">
        <v>998</v>
      </c>
      <c r="D482" s="62">
        <v>7782250</v>
      </c>
      <c r="E482" s="63">
        <v>8769062</v>
      </c>
      <c r="F482" s="63">
        <v>12716312</v>
      </c>
      <c r="G482" s="27">
        <f t="shared" si="56"/>
        <v>0.19999991893089306</v>
      </c>
      <c r="H482" s="68">
        <v>7782250</v>
      </c>
      <c r="I482" s="69">
        <v>9696347</v>
      </c>
      <c r="J482" s="69">
        <v>12886509</v>
      </c>
      <c r="K482" s="45">
        <f t="shared" si="57"/>
        <v>0.37499997551064707</v>
      </c>
      <c r="L482" s="62">
        <v>7782250</v>
      </c>
      <c r="M482" s="63">
        <v>9706915</v>
      </c>
      <c r="N482" s="63">
        <v>14244251</v>
      </c>
      <c r="O482" s="27">
        <f t="shared" si="58"/>
        <v>0.29784350079797262</v>
      </c>
      <c r="P482" s="68">
        <v>7782250</v>
      </c>
      <c r="Q482" s="69">
        <v>9706915</v>
      </c>
      <c r="R482" s="69">
        <v>14203132</v>
      </c>
      <c r="S482" s="45">
        <f t="shared" si="59"/>
        <v>0.29975087534703176</v>
      </c>
      <c r="T482" s="62">
        <v>0</v>
      </c>
      <c r="U482" s="63">
        <v>0</v>
      </c>
      <c r="V482" s="63">
        <v>0</v>
      </c>
      <c r="W482" s="27" t="e">
        <f t="shared" si="60"/>
        <v>#DIV/0!</v>
      </c>
      <c r="X482" s="74">
        <v>9706915</v>
      </c>
      <c r="Y482" s="69">
        <v>9793417</v>
      </c>
      <c r="Z482" s="69">
        <v>14795277</v>
      </c>
      <c r="AA482" s="40">
        <f t="shared" si="61"/>
        <v>1.6999969734857699E-2</v>
      </c>
      <c r="AB482" s="26">
        <v>9793292</v>
      </c>
      <c r="AC482" s="14">
        <v>9822671</v>
      </c>
      <c r="AD482" s="14">
        <v>15063872</v>
      </c>
      <c r="AE482" s="15">
        <f t="shared" si="62"/>
        <v>0.28021517733274265</v>
      </c>
      <c r="AF482" s="27">
        <f t="shared" si="63"/>
        <v>5.5741493346083354E-3</v>
      </c>
      <c r="AG482" s="77">
        <v>9822671</v>
      </c>
      <c r="AH482" s="78">
        <v>10051944</v>
      </c>
      <c r="AI482" s="79">
        <v>15142243</v>
      </c>
      <c r="AJ482" s="80">
        <v>10052019</v>
      </c>
      <c r="AK482" s="81">
        <v>10100169</v>
      </c>
      <c r="AL482" s="82">
        <v>14867112</v>
      </c>
      <c r="AM482" s="77">
        <v>10101587</v>
      </c>
      <c r="AN482" s="78">
        <v>10101587</v>
      </c>
      <c r="AO482" s="79">
        <v>14714046</v>
      </c>
      <c r="AP482" s="83">
        <v>10101587</v>
      </c>
      <c r="AQ482" s="115">
        <v>10388047</v>
      </c>
      <c r="AR482" s="84">
        <v>15794499</v>
      </c>
      <c r="AS482" s="85">
        <v>10393192</v>
      </c>
      <c r="AT482" s="85">
        <v>10702554</v>
      </c>
      <c r="AU482" s="87">
        <v>17269633</v>
      </c>
      <c r="AV482" s="83">
        <v>10702429</v>
      </c>
      <c r="AW482" s="115">
        <v>10835141</v>
      </c>
      <c r="AX482" s="84">
        <v>17784486</v>
      </c>
      <c r="AY482" s="131">
        <v>10835411</v>
      </c>
      <c r="AZ482" s="86">
        <v>10835411</v>
      </c>
      <c r="BA482" s="88">
        <v>18554402</v>
      </c>
      <c r="BB482" s="83">
        <v>10835411</v>
      </c>
      <c r="BC482" s="115">
        <v>13069775</v>
      </c>
      <c r="BD482" s="84">
        <v>19347277</v>
      </c>
      <c r="BE482" s="131">
        <v>13101003</v>
      </c>
      <c r="BF482" s="86">
        <v>17152677</v>
      </c>
      <c r="BG482" s="88">
        <v>21204350</v>
      </c>
      <c r="BH482" s="83">
        <v>17209105</v>
      </c>
      <c r="BI482" s="115">
        <v>24306008</v>
      </c>
      <c r="BJ482" s="84">
        <v>24306008</v>
      </c>
      <c r="BK482" s="131">
        <v>24282477</v>
      </c>
      <c r="BL482" s="86">
        <v>25404680</v>
      </c>
      <c r="BM482" s="88">
        <v>25404680</v>
      </c>
      <c r="BN482" s="83">
        <v>25384410</v>
      </c>
      <c r="BO482" s="115">
        <v>28113514</v>
      </c>
      <c r="BP482" s="84">
        <v>28113514</v>
      </c>
    </row>
    <row r="483" spans="1:68" x14ac:dyDescent="0.25">
      <c r="A483" s="7" t="s">
        <v>999</v>
      </c>
      <c r="B483" s="4" t="s">
        <v>994</v>
      </c>
      <c r="C483" s="21" t="s">
        <v>1000</v>
      </c>
      <c r="D483" s="62">
        <v>6584832</v>
      </c>
      <c r="E483" s="63">
        <v>6782376</v>
      </c>
      <c r="F483" s="63">
        <v>7497939</v>
      </c>
      <c r="G483" s="27">
        <f t="shared" si="56"/>
        <v>0.2163426630175872</v>
      </c>
      <c r="H483" s="68">
        <v>6584832</v>
      </c>
      <c r="I483" s="69">
        <v>6985847</v>
      </c>
      <c r="J483" s="69">
        <v>7381156</v>
      </c>
      <c r="K483" s="45">
        <f t="shared" si="57"/>
        <v>0.5035827125642327</v>
      </c>
      <c r="L483" s="62">
        <v>6584832</v>
      </c>
      <c r="M483" s="63">
        <v>6985847</v>
      </c>
      <c r="N483" s="63">
        <v>7089436</v>
      </c>
      <c r="O483" s="27">
        <f t="shared" si="58"/>
        <v>0.79471228924067194</v>
      </c>
      <c r="P483" s="68">
        <v>6584832</v>
      </c>
      <c r="Q483" s="69">
        <v>6985847</v>
      </c>
      <c r="R483" s="69">
        <v>7050641</v>
      </c>
      <c r="S483" s="45">
        <f t="shared" si="59"/>
        <v>0.86090006848300482</v>
      </c>
      <c r="T483" s="62">
        <v>6985847</v>
      </c>
      <c r="U483" s="63">
        <v>6985847</v>
      </c>
      <c r="V483" s="63">
        <v>7352708</v>
      </c>
      <c r="W483" s="27">
        <f t="shared" si="60"/>
        <v>0</v>
      </c>
      <c r="X483" s="74">
        <v>6985847</v>
      </c>
      <c r="Y483" s="69">
        <v>7027762</v>
      </c>
      <c r="Z483" s="69">
        <v>7389402</v>
      </c>
      <c r="AA483" s="40">
        <f t="shared" si="61"/>
        <v>0.10386440509967662</v>
      </c>
      <c r="AB483" s="26">
        <v>7027762</v>
      </c>
      <c r="AC483" s="14">
        <v>7048845</v>
      </c>
      <c r="AD483" s="14">
        <v>7072310</v>
      </c>
      <c r="AE483" s="15">
        <f t="shared" si="62"/>
        <v>0.95186449439769594</v>
      </c>
      <c r="AF483" s="27">
        <f t="shared" si="63"/>
        <v>0.4732647930322349</v>
      </c>
      <c r="AG483" s="77">
        <v>7048845</v>
      </c>
      <c r="AH483" s="78">
        <v>7108760</v>
      </c>
      <c r="AI483" s="79">
        <v>7441791</v>
      </c>
      <c r="AJ483" s="80">
        <v>7108760</v>
      </c>
      <c r="AK483" s="81">
        <v>7135062</v>
      </c>
      <c r="AL483" s="82">
        <v>7478773</v>
      </c>
      <c r="AM483" s="77">
        <v>7135062</v>
      </c>
      <c r="AN483" s="78">
        <v>7137393</v>
      </c>
      <c r="AO483" s="79">
        <v>7868875</v>
      </c>
      <c r="AP483" s="83">
        <v>7137393</v>
      </c>
      <c r="AQ483" s="115">
        <v>7523946</v>
      </c>
      <c r="AR483" s="84">
        <v>7960166</v>
      </c>
      <c r="AS483" s="85">
        <v>7523765</v>
      </c>
      <c r="AT483" s="85">
        <v>7805684</v>
      </c>
      <c r="AU483" s="87">
        <v>8687179</v>
      </c>
      <c r="AV483" s="83">
        <v>7805792</v>
      </c>
      <c r="AW483" s="115">
        <v>7883849</v>
      </c>
      <c r="AX483" s="84">
        <v>9015507</v>
      </c>
      <c r="AY483" s="131">
        <v>7883849</v>
      </c>
      <c r="AZ483" s="86">
        <v>7883849</v>
      </c>
      <c r="BA483" s="88">
        <v>9333562</v>
      </c>
      <c r="BB483" s="83">
        <v>7883849</v>
      </c>
      <c r="BC483" s="115">
        <v>8272458</v>
      </c>
      <c r="BD483" s="84">
        <v>9308371</v>
      </c>
      <c r="BE483" s="131">
        <v>8268739</v>
      </c>
      <c r="BF483" s="86">
        <v>8927934</v>
      </c>
      <c r="BG483" s="88">
        <v>9587129</v>
      </c>
      <c r="BH483" s="83">
        <v>8922444</v>
      </c>
      <c r="BI483" s="115">
        <v>10856662</v>
      </c>
      <c r="BJ483" s="84">
        <v>10856662</v>
      </c>
      <c r="BK483" s="131">
        <v>10832436</v>
      </c>
      <c r="BL483" s="86">
        <v>10901967</v>
      </c>
      <c r="BM483" s="88">
        <v>10901967</v>
      </c>
      <c r="BN483" s="83">
        <v>10887882</v>
      </c>
      <c r="BO483" s="115">
        <v>11660064</v>
      </c>
      <c r="BP483" s="84">
        <v>11660064</v>
      </c>
    </row>
    <row r="484" spans="1:68" x14ac:dyDescent="0.25">
      <c r="A484" s="7" t="s">
        <v>1001</v>
      </c>
      <c r="B484" s="4" t="s">
        <v>994</v>
      </c>
      <c r="C484" s="21" t="s">
        <v>1002</v>
      </c>
      <c r="D484" s="62">
        <v>9476782</v>
      </c>
      <c r="E484" s="63">
        <v>11093941</v>
      </c>
      <c r="F484" s="63">
        <v>17562578</v>
      </c>
      <c r="G484" s="27">
        <f t="shared" si="56"/>
        <v>0.19999997526526764</v>
      </c>
      <c r="H484" s="68">
        <v>9476782</v>
      </c>
      <c r="I484" s="69">
        <v>12485004</v>
      </c>
      <c r="J484" s="69">
        <v>17498709</v>
      </c>
      <c r="K484" s="45">
        <f t="shared" si="57"/>
        <v>0.37499992208854555</v>
      </c>
      <c r="L484" s="62">
        <v>9476782</v>
      </c>
      <c r="M484" s="63">
        <v>12484751</v>
      </c>
      <c r="N484" s="63">
        <v>18056620</v>
      </c>
      <c r="O484" s="27">
        <f t="shared" si="58"/>
        <v>0.3505857569804931</v>
      </c>
      <c r="P484" s="68">
        <v>9476782</v>
      </c>
      <c r="Q484" s="69">
        <v>12484751</v>
      </c>
      <c r="R484" s="69">
        <v>17950669</v>
      </c>
      <c r="S484" s="45">
        <f t="shared" si="59"/>
        <v>0.35496921306597551</v>
      </c>
      <c r="T484" s="62">
        <v>12484751</v>
      </c>
      <c r="U484" s="63">
        <v>12484751</v>
      </c>
      <c r="V484" s="63">
        <v>16842039</v>
      </c>
      <c r="W484" s="27">
        <f t="shared" si="60"/>
        <v>0</v>
      </c>
      <c r="X484" s="74">
        <v>12484751</v>
      </c>
      <c r="Y484" s="69">
        <v>12561189</v>
      </c>
      <c r="Z484" s="69">
        <v>16981128</v>
      </c>
      <c r="AA484" s="40">
        <f t="shared" si="61"/>
        <v>1.6999909037876494E-2</v>
      </c>
      <c r="AB484" s="26">
        <v>12561029</v>
      </c>
      <c r="AC484" s="14">
        <v>12598712</v>
      </c>
      <c r="AD484" s="14">
        <v>16861887</v>
      </c>
      <c r="AE484" s="15">
        <f t="shared" si="62"/>
        <v>0.42273332606645403</v>
      </c>
      <c r="AF484" s="27">
        <f t="shared" si="63"/>
        <v>8.7617400993011164E-3</v>
      </c>
      <c r="AG484" s="77">
        <v>12598712</v>
      </c>
      <c r="AH484" s="78">
        <v>12775793</v>
      </c>
      <c r="AI484" s="79">
        <v>16707342</v>
      </c>
      <c r="AJ484" s="80">
        <v>12775162</v>
      </c>
      <c r="AK484" s="81">
        <v>12822430</v>
      </c>
      <c r="AL484" s="82">
        <v>15709052</v>
      </c>
      <c r="AM484" s="77">
        <v>12822430</v>
      </c>
      <c r="AN484" s="78">
        <v>12898380</v>
      </c>
      <c r="AO484" s="79">
        <v>15341231</v>
      </c>
      <c r="AP484" s="83">
        <v>12898279</v>
      </c>
      <c r="AQ484" s="115">
        <v>13251691</v>
      </c>
      <c r="AR484" s="84">
        <v>15717416</v>
      </c>
      <c r="AS484" s="85">
        <v>13251692</v>
      </c>
      <c r="AT484" s="85">
        <v>13602225</v>
      </c>
      <c r="AU484" s="87">
        <v>16701859</v>
      </c>
      <c r="AV484" s="83">
        <v>13601091</v>
      </c>
      <c r="AW484" s="115">
        <v>13738672</v>
      </c>
      <c r="AX484" s="84">
        <v>17770705</v>
      </c>
      <c r="AY484" s="131">
        <v>13738077</v>
      </c>
      <c r="AZ484" s="86">
        <v>13738077</v>
      </c>
      <c r="BA484" s="88">
        <v>18949042</v>
      </c>
      <c r="BB484" s="83">
        <v>13738077</v>
      </c>
      <c r="BC484" s="115">
        <v>15107619</v>
      </c>
      <c r="BD484" s="84">
        <v>18955381</v>
      </c>
      <c r="BE484" s="131">
        <v>15113114</v>
      </c>
      <c r="BF484" s="86">
        <v>17273531</v>
      </c>
      <c r="BG484" s="88">
        <v>19433947</v>
      </c>
      <c r="BH484" s="83">
        <v>17260020</v>
      </c>
      <c r="BI484" s="115">
        <v>21940040</v>
      </c>
      <c r="BJ484" s="84">
        <v>21940040</v>
      </c>
      <c r="BK484" s="131">
        <v>22010080</v>
      </c>
      <c r="BL484" s="86">
        <v>24037149</v>
      </c>
      <c r="BM484" s="88">
        <v>24037149</v>
      </c>
      <c r="BN484" s="83">
        <v>24197007</v>
      </c>
      <c r="BO484" s="115">
        <v>26269045</v>
      </c>
      <c r="BP484" s="84">
        <v>26269045</v>
      </c>
    </row>
    <row r="485" spans="1:68" x14ac:dyDescent="0.25">
      <c r="A485" s="7" t="s">
        <v>1003</v>
      </c>
      <c r="B485" s="4" t="s">
        <v>994</v>
      </c>
      <c r="C485" s="21" t="s">
        <v>1004</v>
      </c>
      <c r="D485" s="62">
        <v>50214361</v>
      </c>
      <c r="E485" s="63">
        <v>62743683</v>
      </c>
      <c r="F485" s="63">
        <v>112860971</v>
      </c>
      <c r="G485" s="27">
        <f t="shared" si="56"/>
        <v>0.2</v>
      </c>
      <c r="H485" s="68">
        <v>50214165</v>
      </c>
      <c r="I485" s="69">
        <v>72182680</v>
      </c>
      <c r="J485" s="69">
        <v>115504196</v>
      </c>
      <c r="K485" s="45">
        <f t="shared" si="57"/>
        <v>0.33647680377810729</v>
      </c>
      <c r="L485" s="62">
        <v>50033718</v>
      </c>
      <c r="M485" s="63">
        <v>71912725</v>
      </c>
      <c r="N485" s="63">
        <v>129170115</v>
      </c>
      <c r="O485" s="27">
        <f t="shared" si="58"/>
        <v>0.27710396746540317</v>
      </c>
      <c r="P485" s="68">
        <v>50033718</v>
      </c>
      <c r="Q485" s="69">
        <v>71912725</v>
      </c>
      <c r="R485" s="69">
        <v>121796067</v>
      </c>
      <c r="S485" s="45">
        <f t="shared" si="59"/>
        <v>0.3048814218720739</v>
      </c>
      <c r="T485" s="62">
        <v>71912725</v>
      </c>
      <c r="U485" s="63">
        <v>71912725</v>
      </c>
      <c r="V485" s="63">
        <v>136014872</v>
      </c>
      <c r="W485" s="27">
        <f t="shared" si="60"/>
        <v>0</v>
      </c>
      <c r="X485" s="74">
        <v>71912725</v>
      </c>
      <c r="Y485" s="69">
        <v>72990701</v>
      </c>
      <c r="Z485" s="69">
        <v>135323105</v>
      </c>
      <c r="AA485" s="40">
        <f t="shared" si="61"/>
        <v>1.6999992745667193E-2</v>
      </c>
      <c r="AB485" s="26">
        <v>72994950</v>
      </c>
      <c r="AC485" s="14">
        <v>73213934</v>
      </c>
      <c r="AD485" s="14">
        <v>135462735</v>
      </c>
      <c r="AE485" s="15">
        <f t="shared" si="62"/>
        <v>0.26979485849196372</v>
      </c>
      <c r="AF485" s="27">
        <f t="shared" si="63"/>
        <v>3.5055509011564919E-3</v>
      </c>
      <c r="AG485" s="77">
        <v>73214123</v>
      </c>
      <c r="AH485" s="78">
        <v>75971514</v>
      </c>
      <c r="AI485" s="79">
        <v>137190714</v>
      </c>
      <c r="AJ485" s="80">
        <v>75978920</v>
      </c>
      <c r="AK485" s="81">
        <v>78967491</v>
      </c>
      <c r="AL485" s="82">
        <v>138882977</v>
      </c>
      <c r="AM485" s="77">
        <v>78951270</v>
      </c>
      <c r="AN485" s="78">
        <v>86839283</v>
      </c>
      <c r="AO485" s="79">
        <v>135753238</v>
      </c>
      <c r="AP485" s="83">
        <v>86843489</v>
      </c>
      <c r="AQ485" s="115">
        <v>94373014</v>
      </c>
      <c r="AR485" s="84">
        <v>135473134</v>
      </c>
      <c r="AS485" s="85">
        <v>94352807</v>
      </c>
      <c r="AT485" s="85">
        <v>97453304</v>
      </c>
      <c r="AU485" s="87">
        <v>137817799</v>
      </c>
      <c r="AV485" s="83">
        <v>97479082</v>
      </c>
      <c r="AW485" s="115">
        <v>104579810</v>
      </c>
      <c r="AX485" s="84">
        <v>141114705</v>
      </c>
      <c r="AY485" s="131">
        <v>104494496</v>
      </c>
      <c r="AZ485" s="86">
        <v>104494496</v>
      </c>
      <c r="BA485" s="88">
        <v>145715775</v>
      </c>
      <c r="BB485" s="83">
        <v>104494496</v>
      </c>
      <c r="BC485" s="115">
        <v>115307441</v>
      </c>
      <c r="BD485" s="84">
        <v>144542444</v>
      </c>
      <c r="BE485" s="131">
        <v>115213451</v>
      </c>
      <c r="BF485" s="86">
        <v>130879923</v>
      </c>
      <c r="BG485" s="88">
        <v>146546395</v>
      </c>
      <c r="BH485" s="83">
        <v>130909954</v>
      </c>
      <c r="BI485" s="115">
        <v>152969960</v>
      </c>
      <c r="BJ485" s="84">
        <v>152969960</v>
      </c>
      <c r="BK485" s="131">
        <v>153467542</v>
      </c>
      <c r="BL485" s="86">
        <v>159094644</v>
      </c>
      <c r="BM485" s="88">
        <v>159094644</v>
      </c>
      <c r="BN485" s="83">
        <v>158688955</v>
      </c>
      <c r="BO485" s="115">
        <v>169962454</v>
      </c>
      <c r="BP485" s="84">
        <v>169962454</v>
      </c>
    </row>
    <row r="486" spans="1:68" x14ac:dyDescent="0.25">
      <c r="A486" s="7" t="s">
        <v>1005</v>
      </c>
      <c r="B486" s="4" t="s">
        <v>1007</v>
      </c>
      <c r="C486" s="21" t="s">
        <v>1006</v>
      </c>
      <c r="D486" s="62">
        <v>2026261</v>
      </c>
      <c r="E486" s="63">
        <v>2173476</v>
      </c>
      <c r="F486" s="63">
        <v>2762340</v>
      </c>
      <c r="G486" s="27">
        <f t="shared" si="56"/>
        <v>0.19999891316013635</v>
      </c>
      <c r="H486" s="68">
        <v>2026261</v>
      </c>
      <c r="I486" s="69">
        <v>2270376</v>
      </c>
      <c r="J486" s="69">
        <v>2677235</v>
      </c>
      <c r="K486" s="45">
        <f t="shared" si="57"/>
        <v>0.37499961596008441</v>
      </c>
      <c r="L486" s="62">
        <v>2026261</v>
      </c>
      <c r="M486" s="63">
        <v>2271382</v>
      </c>
      <c r="N486" s="63">
        <v>2298670</v>
      </c>
      <c r="O486" s="27">
        <f t="shared" si="58"/>
        <v>0.89982709822362694</v>
      </c>
      <c r="P486" s="68">
        <v>2026261</v>
      </c>
      <c r="Q486" s="69">
        <v>2271382</v>
      </c>
      <c r="R486" s="69">
        <v>2346965</v>
      </c>
      <c r="S486" s="45">
        <f t="shared" si="59"/>
        <v>0.76432161744162841</v>
      </c>
      <c r="T486" s="62">
        <v>2271382</v>
      </c>
      <c r="U486" s="63">
        <v>2271382</v>
      </c>
      <c r="V486" s="63">
        <v>1758592</v>
      </c>
      <c r="W486" s="27">
        <f t="shared" si="60"/>
        <v>0</v>
      </c>
      <c r="X486" s="74">
        <v>2271382</v>
      </c>
      <c r="Y486" s="69">
        <v>2285010</v>
      </c>
      <c r="Z486" s="69">
        <v>1783536</v>
      </c>
      <c r="AA486" s="40">
        <f t="shared" si="61"/>
        <v>-2.7935045075700118E-2</v>
      </c>
      <c r="AB486" s="26">
        <v>2285010</v>
      </c>
      <c r="AC486" s="14">
        <v>2291865</v>
      </c>
      <c r="AD486" s="14">
        <v>1652839</v>
      </c>
      <c r="AE486" s="15">
        <f t="shared" si="62"/>
        <v>-0.71127035900402225</v>
      </c>
      <c r="AF486" s="27">
        <f t="shared" si="63"/>
        <v>-1.0843585042654598E-2</v>
      </c>
      <c r="AG486" s="77">
        <v>2291865</v>
      </c>
      <c r="AH486" s="78">
        <v>2311345</v>
      </c>
      <c r="AI486" s="79">
        <v>1531536</v>
      </c>
      <c r="AJ486" s="80">
        <v>2311345</v>
      </c>
      <c r="AK486" s="81">
        <v>2319896</v>
      </c>
      <c r="AL486" s="82">
        <v>1364860</v>
      </c>
      <c r="AM486" s="77">
        <v>2319896</v>
      </c>
      <c r="AN486" s="78">
        <v>2323039</v>
      </c>
      <c r="AO486" s="79">
        <v>1172698</v>
      </c>
      <c r="AP486" s="83">
        <v>2323039</v>
      </c>
      <c r="AQ486" s="115">
        <v>2400860</v>
      </c>
      <c r="AR486" s="84">
        <v>939408</v>
      </c>
      <c r="AS486" s="85">
        <v>2400861</v>
      </c>
      <c r="AT486" s="85">
        <v>2446477</v>
      </c>
      <c r="AU486" s="87">
        <v>1025870</v>
      </c>
      <c r="AV486" s="83">
        <v>2446477</v>
      </c>
      <c r="AW486" s="115">
        <v>2464825</v>
      </c>
      <c r="AX486" s="84">
        <v>1174481</v>
      </c>
      <c r="AY486" s="131">
        <v>2464826</v>
      </c>
      <c r="AZ486" s="86">
        <v>2464826</v>
      </c>
      <c r="BA486" s="88">
        <v>1332825</v>
      </c>
      <c r="BB486" s="83">
        <v>2464826</v>
      </c>
      <c r="BC486" s="115">
        <v>2547970</v>
      </c>
      <c r="BD486" s="84">
        <v>1275686</v>
      </c>
      <c r="BE486" s="131">
        <v>2552270</v>
      </c>
      <c r="BF486" s="86">
        <v>2628838</v>
      </c>
      <c r="BG486" s="88">
        <v>1197550</v>
      </c>
      <c r="BH486" s="83">
        <v>2628838</v>
      </c>
      <c r="BI486" s="115">
        <v>2707703</v>
      </c>
      <c r="BJ486" s="84">
        <v>1368807</v>
      </c>
      <c r="BK486" s="131">
        <v>2707703</v>
      </c>
      <c r="BL486" s="86">
        <v>2707703</v>
      </c>
      <c r="BM486" s="88">
        <v>1254130</v>
      </c>
      <c r="BN486" s="83">
        <v>2707703</v>
      </c>
      <c r="BO486" s="115">
        <v>2761857</v>
      </c>
      <c r="BP486" s="84">
        <v>1186132</v>
      </c>
    </row>
    <row r="487" spans="1:68" x14ac:dyDescent="0.25">
      <c r="A487" s="7" t="s">
        <v>1008</v>
      </c>
      <c r="B487" s="4" t="s">
        <v>1007</v>
      </c>
      <c r="C487" s="21" t="s">
        <v>1009</v>
      </c>
      <c r="D487" s="62">
        <v>1847053</v>
      </c>
      <c r="E487" s="63">
        <v>1922263</v>
      </c>
      <c r="F487" s="63">
        <v>2223104</v>
      </c>
      <c r="G487" s="27">
        <f t="shared" si="56"/>
        <v>0.19999946815724462</v>
      </c>
      <c r="H487" s="68">
        <v>1847053</v>
      </c>
      <c r="I487" s="69">
        <v>2091473</v>
      </c>
      <c r="J487" s="69">
        <v>2498841</v>
      </c>
      <c r="K487" s="45">
        <f t="shared" si="57"/>
        <v>0.37499923287940251</v>
      </c>
      <c r="L487" s="62">
        <v>1847053</v>
      </c>
      <c r="M487" s="63">
        <v>2088979</v>
      </c>
      <c r="N487" s="63">
        <v>2307219</v>
      </c>
      <c r="O487" s="27">
        <f t="shared" si="58"/>
        <v>0.52573636470317231</v>
      </c>
      <c r="P487" s="68">
        <v>1847053</v>
      </c>
      <c r="Q487" s="69">
        <v>2088979</v>
      </c>
      <c r="R487" s="69">
        <v>2290060</v>
      </c>
      <c r="S487" s="45">
        <f t="shared" si="59"/>
        <v>0.54609972302920717</v>
      </c>
      <c r="T487" s="62">
        <v>2088979</v>
      </c>
      <c r="U487" s="63">
        <v>2088979</v>
      </c>
      <c r="V487" s="63">
        <v>2297828</v>
      </c>
      <c r="W487" s="27">
        <f t="shared" si="60"/>
        <v>0</v>
      </c>
      <c r="X487" s="74">
        <v>2088979</v>
      </c>
      <c r="Y487" s="69">
        <v>2101512</v>
      </c>
      <c r="Z487" s="69">
        <v>2490543</v>
      </c>
      <c r="AA487" s="40">
        <f t="shared" si="61"/>
        <v>3.1210467073741671E-2</v>
      </c>
      <c r="AB487" s="26">
        <v>2101512</v>
      </c>
      <c r="AC487" s="14">
        <v>2107816</v>
      </c>
      <c r="AD487" s="14">
        <v>2685748</v>
      </c>
      <c r="AE487" s="15">
        <f t="shared" si="62"/>
        <v>0.31091517178473699</v>
      </c>
      <c r="AF487" s="27">
        <f t="shared" si="63"/>
        <v>1.0790160140765033E-2</v>
      </c>
      <c r="AG487" s="77">
        <v>2107816</v>
      </c>
      <c r="AH487" s="78">
        <v>2125732</v>
      </c>
      <c r="AI487" s="79">
        <v>2243685</v>
      </c>
      <c r="AJ487" s="80">
        <v>2125732</v>
      </c>
      <c r="AK487" s="81">
        <v>2135649</v>
      </c>
      <c r="AL487" s="82">
        <v>2373657</v>
      </c>
      <c r="AM487" s="77">
        <v>2134513</v>
      </c>
      <c r="AN487" s="78">
        <v>2198469</v>
      </c>
      <c r="AO487" s="79">
        <v>2153569</v>
      </c>
      <c r="AP487" s="83">
        <v>2198469</v>
      </c>
      <c r="AQ487" s="115">
        <v>2272117</v>
      </c>
      <c r="AR487" s="84">
        <v>1982927</v>
      </c>
      <c r="AS487" s="85">
        <v>2272118</v>
      </c>
      <c r="AT487" s="85">
        <v>2389910</v>
      </c>
      <c r="AU487" s="87">
        <v>1953579</v>
      </c>
      <c r="AV487" s="83">
        <v>2389911</v>
      </c>
      <c r="AW487" s="115">
        <v>2481970</v>
      </c>
      <c r="AX487" s="84">
        <v>2059898</v>
      </c>
      <c r="AY487" s="131">
        <v>2481970</v>
      </c>
      <c r="AZ487" s="86">
        <v>2481970</v>
      </c>
      <c r="BA487" s="88">
        <v>1723485</v>
      </c>
      <c r="BB487" s="83">
        <v>2481970</v>
      </c>
      <c r="BC487" s="115">
        <v>2556429</v>
      </c>
      <c r="BD487" s="84">
        <v>1549981</v>
      </c>
      <c r="BE487" s="131">
        <v>2556429</v>
      </c>
      <c r="BF487" s="86">
        <v>2633121</v>
      </c>
      <c r="BG487" s="88">
        <v>1494108</v>
      </c>
      <c r="BH487" s="83">
        <v>2633121</v>
      </c>
      <c r="BI487" s="115">
        <v>2712114</v>
      </c>
      <c r="BJ487" s="84">
        <v>1372944</v>
      </c>
      <c r="BK487" s="131">
        <v>2712114</v>
      </c>
      <c r="BL487" s="86">
        <v>2712114</v>
      </c>
      <c r="BM487" s="88">
        <v>1093129</v>
      </c>
      <c r="BN487" s="83">
        <v>2712114</v>
      </c>
      <c r="BO487" s="115">
        <v>2766356</v>
      </c>
      <c r="BP487" s="84">
        <v>972904</v>
      </c>
    </row>
    <row r="488" spans="1:68" x14ac:dyDescent="0.25">
      <c r="A488" s="7" t="s">
        <v>1010</v>
      </c>
      <c r="B488" s="4" t="s">
        <v>1007</v>
      </c>
      <c r="C488" s="21" t="s">
        <v>1011</v>
      </c>
      <c r="D488" s="62">
        <v>6166977</v>
      </c>
      <c r="E488" s="63">
        <v>6518173</v>
      </c>
      <c r="F488" s="63">
        <v>7922960</v>
      </c>
      <c r="G488" s="27">
        <f t="shared" si="56"/>
        <v>0.19999965831104288</v>
      </c>
      <c r="H488" s="68">
        <v>6166977</v>
      </c>
      <c r="I488" s="69">
        <v>6762160</v>
      </c>
      <c r="J488" s="69">
        <v>7754133</v>
      </c>
      <c r="K488" s="45">
        <f t="shared" si="57"/>
        <v>0.37499968497110553</v>
      </c>
      <c r="L488" s="62">
        <v>6166977</v>
      </c>
      <c r="M488" s="63">
        <v>6765007</v>
      </c>
      <c r="N488" s="63">
        <v>9220851</v>
      </c>
      <c r="O488" s="27">
        <f t="shared" si="58"/>
        <v>0.19582667785245889</v>
      </c>
      <c r="P488" s="68">
        <v>6166977</v>
      </c>
      <c r="Q488" s="69">
        <v>6765007</v>
      </c>
      <c r="R488" s="69">
        <v>9248956</v>
      </c>
      <c r="S488" s="45">
        <f t="shared" si="59"/>
        <v>0.19404090683291483</v>
      </c>
      <c r="T488" s="62">
        <v>6765007</v>
      </c>
      <c r="U488" s="63">
        <v>6765007</v>
      </c>
      <c r="V488" s="63">
        <v>6937436</v>
      </c>
      <c r="W488" s="27">
        <f t="shared" si="60"/>
        <v>0</v>
      </c>
      <c r="X488" s="74">
        <v>6765007</v>
      </c>
      <c r="Y488" s="69">
        <v>6805597</v>
      </c>
      <c r="Z488" s="69">
        <v>6877651</v>
      </c>
      <c r="AA488" s="40">
        <f t="shared" si="61"/>
        <v>0.36033876637903484</v>
      </c>
      <c r="AB488" s="26">
        <v>6805597</v>
      </c>
      <c r="AC488" s="14">
        <v>6826013</v>
      </c>
      <c r="AD488" s="14">
        <v>7065723</v>
      </c>
      <c r="AE488" s="15">
        <f t="shared" si="62"/>
        <v>0.73328393116631396</v>
      </c>
      <c r="AF488" s="27">
        <f t="shared" si="63"/>
        <v>7.8485041864327282E-2</v>
      </c>
      <c r="AG488" s="77">
        <v>6826013</v>
      </c>
      <c r="AH488" s="78">
        <v>6884034</v>
      </c>
      <c r="AI488" s="79">
        <v>6805328</v>
      </c>
      <c r="AJ488" s="80">
        <v>6884034</v>
      </c>
      <c r="AK488" s="81">
        <v>6909504</v>
      </c>
      <c r="AL488" s="82">
        <v>7027134</v>
      </c>
      <c r="AM488" s="77">
        <v>6909504</v>
      </c>
      <c r="AN488" s="78">
        <v>7076238</v>
      </c>
      <c r="AO488" s="79">
        <v>6815133</v>
      </c>
      <c r="AP488" s="83">
        <v>7076238</v>
      </c>
      <c r="AQ488" s="115">
        <v>7313291</v>
      </c>
      <c r="AR488" s="84">
        <v>6757196</v>
      </c>
      <c r="AS488" s="85">
        <v>7313292</v>
      </c>
      <c r="AT488" s="85">
        <v>7564251</v>
      </c>
      <c r="AU488" s="87">
        <v>6934789</v>
      </c>
      <c r="AV488" s="83">
        <v>7564107</v>
      </c>
      <c r="AW488" s="115">
        <v>7785802</v>
      </c>
      <c r="AX488" s="84">
        <v>6959443</v>
      </c>
      <c r="AY488" s="131">
        <v>7785803</v>
      </c>
      <c r="AZ488" s="86">
        <v>7785803</v>
      </c>
      <c r="BA488" s="88">
        <v>6469842</v>
      </c>
      <c r="BB488" s="83">
        <v>7785803</v>
      </c>
      <c r="BC488" s="115">
        <v>8019377</v>
      </c>
      <c r="BD488" s="84">
        <v>6139167</v>
      </c>
      <c r="BE488" s="131">
        <v>8019377</v>
      </c>
      <c r="BF488" s="86">
        <v>8259958</v>
      </c>
      <c r="BG488" s="88">
        <v>6399199</v>
      </c>
      <c r="BH488" s="83">
        <v>8259958</v>
      </c>
      <c r="BI488" s="115">
        <v>8507756</v>
      </c>
      <c r="BJ488" s="84">
        <v>6708300</v>
      </c>
      <c r="BK488" s="131">
        <v>8507756</v>
      </c>
      <c r="BL488" s="86">
        <v>8507756</v>
      </c>
      <c r="BM488" s="88">
        <v>6593945</v>
      </c>
      <c r="BN488" s="83">
        <v>8507756</v>
      </c>
      <c r="BO488" s="115">
        <v>8677911</v>
      </c>
      <c r="BP488" s="84">
        <v>6691430</v>
      </c>
    </row>
    <row r="489" spans="1:68" x14ac:dyDescent="0.25">
      <c r="A489" s="7" t="s">
        <v>1012</v>
      </c>
      <c r="B489" s="4" t="s">
        <v>1007</v>
      </c>
      <c r="C489" s="21" t="s">
        <v>1013</v>
      </c>
      <c r="D489" s="62">
        <v>11920299</v>
      </c>
      <c r="E489" s="63">
        <v>12733822</v>
      </c>
      <c r="F489" s="63">
        <v>15987914</v>
      </c>
      <c r="G489" s="27">
        <f t="shared" si="56"/>
        <v>0.2</v>
      </c>
      <c r="H489" s="68">
        <v>11920299</v>
      </c>
      <c r="I489" s="69">
        <v>13117724</v>
      </c>
      <c r="J489" s="69">
        <v>15003929</v>
      </c>
      <c r="K489" s="45">
        <f t="shared" si="57"/>
        <v>0.38831669169128591</v>
      </c>
      <c r="L489" s="62">
        <v>11920299</v>
      </c>
      <c r="M489" s="63">
        <v>13117724</v>
      </c>
      <c r="N489" s="63">
        <v>17155350</v>
      </c>
      <c r="O489" s="27">
        <f t="shared" si="58"/>
        <v>0.22873225112802148</v>
      </c>
      <c r="P489" s="68">
        <v>11920299</v>
      </c>
      <c r="Q489" s="69">
        <v>13117724</v>
      </c>
      <c r="R489" s="69">
        <v>17109767</v>
      </c>
      <c r="S489" s="45">
        <f t="shared" si="59"/>
        <v>0.23074137849968437</v>
      </c>
      <c r="T489" s="62">
        <v>13117724</v>
      </c>
      <c r="U489" s="63">
        <v>13117724</v>
      </c>
      <c r="V489" s="63">
        <v>16017976</v>
      </c>
      <c r="W489" s="27">
        <f t="shared" si="60"/>
        <v>0</v>
      </c>
      <c r="X489" s="74">
        <v>13117724</v>
      </c>
      <c r="Y489" s="69">
        <v>13196430</v>
      </c>
      <c r="Z489" s="69">
        <v>15891678</v>
      </c>
      <c r="AA489" s="40">
        <f t="shared" si="61"/>
        <v>2.8373217436193966E-2</v>
      </c>
      <c r="AB489" s="26">
        <v>13196430</v>
      </c>
      <c r="AC489" s="14">
        <v>13236019</v>
      </c>
      <c r="AD489" s="14">
        <v>16700572</v>
      </c>
      <c r="AE489" s="15">
        <f t="shared" si="62"/>
        <v>0.27523951037942812</v>
      </c>
      <c r="AF489" s="27">
        <f t="shared" si="63"/>
        <v>1.129777275007691E-2</v>
      </c>
      <c r="AG489" s="77">
        <v>13236019</v>
      </c>
      <c r="AH489" s="78">
        <v>13348525</v>
      </c>
      <c r="AI489" s="79">
        <v>13466703</v>
      </c>
      <c r="AJ489" s="80">
        <v>13348525</v>
      </c>
      <c r="AK489" s="81">
        <v>13397914</v>
      </c>
      <c r="AL489" s="82">
        <v>12693923</v>
      </c>
      <c r="AM489" s="77">
        <v>13397914</v>
      </c>
      <c r="AN489" s="78">
        <v>13522514</v>
      </c>
      <c r="AO489" s="79">
        <v>12755517</v>
      </c>
      <c r="AP489" s="83">
        <v>13522514</v>
      </c>
      <c r="AQ489" s="115">
        <v>13975518</v>
      </c>
      <c r="AR489" s="84">
        <v>12724083</v>
      </c>
      <c r="AS489" s="85">
        <v>13975518</v>
      </c>
      <c r="AT489" s="85">
        <v>14497026</v>
      </c>
      <c r="AU489" s="87">
        <v>14000503</v>
      </c>
      <c r="AV489" s="83">
        <v>14497050</v>
      </c>
      <c r="AW489" s="115">
        <v>14885599</v>
      </c>
      <c r="AX489" s="84">
        <v>14608053</v>
      </c>
      <c r="AY489" s="131">
        <v>14885600</v>
      </c>
      <c r="AZ489" s="86">
        <v>14885600</v>
      </c>
      <c r="BA489" s="88">
        <v>14838380</v>
      </c>
      <c r="BB489" s="83">
        <v>14885600</v>
      </c>
      <c r="BC489" s="115">
        <v>15332168</v>
      </c>
      <c r="BD489" s="84">
        <v>14726184</v>
      </c>
      <c r="BE489" s="131">
        <v>15332168</v>
      </c>
      <c r="BF489" s="86">
        <v>15792133</v>
      </c>
      <c r="BG489" s="88">
        <v>15125575</v>
      </c>
      <c r="BH489" s="83">
        <v>15792133</v>
      </c>
      <c r="BI489" s="115">
        <v>16277827</v>
      </c>
      <c r="BJ489" s="84">
        <v>16277827</v>
      </c>
      <c r="BK489" s="131">
        <v>16265896</v>
      </c>
      <c r="BL489" s="86">
        <v>16265896</v>
      </c>
      <c r="BM489" s="88">
        <v>15964723</v>
      </c>
      <c r="BN489" s="83">
        <v>16265896</v>
      </c>
      <c r="BO489" s="115">
        <v>16591213</v>
      </c>
      <c r="BP489" s="84">
        <v>16485000</v>
      </c>
    </row>
    <row r="490" spans="1:68" x14ac:dyDescent="0.25">
      <c r="A490" s="7" t="s">
        <v>1014</v>
      </c>
      <c r="B490" s="4" t="s">
        <v>1007</v>
      </c>
      <c r="C490" s="21" t="s">
        <v>1015</v>
      </c>
      <c r="D490" s="62">
        <v>6263474</v>
      </c>
      <c r="E490" s="63">
        <v>6503330</v>
      </c>
      <c r="F490" s="63">
        <v>7462756</v>
      </c>
      <c r="G490" s="27">
        <f t="shared" si="56"/>
        <v>0.19999966646710282</v>
      </c>
      <c r="H490" s="68">
        <v>6263474</v>
      </c>
      <c r="I490" s="69">
        <v>6704179</v>
      </c>
      <c r="J490" s="69">
        <v>7304823</v>
      </c>
      <c r="K490" s="45">
        <f t="shared" si="57"/>
        <v>0.42320586085932765</v>
      </c>
      <c r="L490" s="62">
        <v>6263474</v>
      </c>
      <c r="M490" s="63">
        <v>6704179</v>
      </c>
      <c r="N490" s="63">
        <v>6792592</v>
      </c>
      <c r="O490" s="27">
        <f t="shared" si="58"/>
        <v>0.83290494747863431</v>
      </c>
      <c r="P490" s="68">
        <v>6263474</v>
      </c>
      <c r="Q490" s="69">
        <v>6704179</v>
      </c>
      <c r="R490" s="69">
        <v>6785940</v>
      </c>
      <c r="S490" s="45">
        <f t="shared" si="59"/>
        <v>0.84350943410671697</v>
      </c>
      <c r="T490" s="62">
        <v>6704179</v>
      </c>
      <c r="U490" s="63">
        <v>6704179</v>
      </c>
      <c r="V490" s="63">
        <v>6032753</v>
      </c>
      <c r="W490" s="27">
        <f t="shared" si="60"/>
        <v>0</v>
      </c>
      <c r="X490" s="74">
        <v>6704179</v>
      </c>
      <c r="Y490" s="69">
        <v>6744404</v>
      </c>
      <c r="Z490" s="69">
        <v>6142196</v>
      </c>
      <c r="AA490" s="40">
        <f t="shared" si="61"/>
        <v>-7.1576898233576464E-2</v>
      </c>
      <c r="AB490" s="26">
        <v>6744404</v>
      </c>
      <c r="AC490" s="14">
        <v>6764637</v>
      </c>
      <c r="AD490" s="14">
        <v>5274026</v>
      </c>
      <c r="AE490" s="15">
        <f t="shared" si="62"/>
        <v>-0.5065076689224699</v>
      </c>
      <c r="AF490" s="27">
        <f t="shared" si="63"/>
        <v>-1.3760407187811569E-2</v>
      </c>
      <c r="AG490" s="77">
        <v>6764637</v>
      </c>
      <c r="AH490" s="78">
        <v>6822136</v>
      </c>
      <c r="AI490" s="79">
        <v>5847777</v>
      </c>
      <c r="AJ490" s="80">
        <v>6822136</v>
      </c>
      <c r="AK490" s="81">
        <v>6847377</v>
      </c>
      <c r="AL490" s="82">
        <v>5985172</v>
      </c>
      <c r="AM490" s="77">
        <v>6847377</v>
      </c>
      <c r="AN490" s="78">
        <v>6894623</v>
      </c>
      <c r="AO490" s="79">
        <v>5952242</v>
      </c>
      <c r="AP490" s="83">
        <v>6894623</v>
      </c>
      <c r="AQ490" s="115">
        <v>7083535</v>
      </c>
      <c r="AR490" s="84">
        <v>6345833</v>
      </c>
      <c r="AS490" s="85">
        <v>7083536</v>
      </c>
      <c r="AT490" s="85">
        <v>7309700</v>
      </c>
      <c r="AU490" s="87">
        <v>6555754</v>
      </c>
      <c r="AV490" s="83">
        <v>7309576</v>
      </c>
      <c r="AW490" s="115">
        <v>7495777</v>
      </c>
      <c r="AX490" s="84">
        <v>7297598</v>
      </c>
      <c r="AY490" s="131">
        <v>7495778</v>
      </c>
      <c r="AZ490" s="86">
        <v>7495778</v>
      </c>
      <c r="BA490" s="88">
        <v>7856945</v>
      </c>
      <c r="BB490" s="83">
        <v>7495778</v>
      </c>
      <c r="BC490" s="115">
        <v>7726451</v>
      </c>
      <c r="BD490" s="84">
        <v>7869908</v>
      </c>
      <c r="BE490" s="131">
        <v>7727656</v>
      </c>
      <c r="BF490" s="86">
        <v>7959485</v>
      </c>
      <c r="BG490" s="88">
        <v>7875057</v>
      </c>
      <c r="BH490" s="83">
        <v>7959485</v>
      </c>
      <c r="BI490" s="115">
        <v>8473188</v>
      </c>
      <c r="BJ490" s="84">
        <v>8473188</v>
      </c>
      <c r="BK490" s="131">
        <v>8440756</v>
      </c>
      <c r="BL490" s="86">
        <v>8440756</v>
      </c>
      <c r="BM490" s="88">
        <v>8113873</v>
      </c>
      <c r="BN490" s="83">
        <v>8440756</v>
      </c>
      <c r="BO490" s="115">
        <v>8627601</v>
      </c>
      <c r="BP490" s="84">
        <v>8627601</v>
      </c>
    </row>
    <row r="491" spans="1:68" x14ac:dyDescent="0.25">
      <c r="A491" s="7" t="s">
        <v>1016</v>
      </c>
      <c r="B491" s="4" t="s">
        <v>1007</v>
      </c>
      <c r="C491" s="21" t="s">
        <v>1017</v>
      </c>
      <c r="D491" s="62">
        <v>2691609</v>
      </c>
      <c r="E491" s="63">
        <v>2957807</v>
      </c>
      <c r="F491" s="63">
        <v>4022600</v>
      </c>
      <c r="G491" s="27">
        <f t="shared" si="56"/>
        <v>0.19999984973602375</v>
      </c>
      <c r="H491" s="68">
        <v>2681455</v>
      </c>
      <c r="I491" s="69">
        <v>3213791</v>
      </c>
      <c r="J491" s="69">
        <v>4101020</v>
      </c>
      <c r="K491" s="45">
        <f t="shared" si="57"/>
        <v>0.37770103965415341</v>
      </c>
      <c r="L491" s="62">
        <v>2681460</v>
      </c>
      <c r="M491" s="63">
        <v>3204241</v>
      </c>
      <c r="N491" s="63">
        <v>4051657</v>
      </c>
      <c r="O491" s="27">
        <f t="shared" si="58"/>
        <v>0.38153571517192353</v>
      </c>
      <c r="P491" s="68">
        <v>2681460</v>
      </c>
      <c r="Q491" s="69">
        <v>3204241</v>
      </c>
      <c r="R491" s="69">
        <v>4042218</v>
      </c>
      <c r="S491" s="45">
        <f t="shared" si="59"/>
        <v>0.38418366822021255</v>
      </c>
      <c r="T491" s="62">
        <v>3204241</v>
      </c>
      <c r="U491" s="63">
        <v>3204241</v>
      </c>
      <c r="V491" s="63">
        <v>3683196</v>
      </c>
      <c r="W491" s="27">
        <f t="shared" si="60"/>
        <v>0</v>
      </c>
      <c r="X491" s="74">
        <v>3204241</v>
      </c>
      <c r="Y491" s="69">
        <v>3223466</v>
      </c>
      <c r="Z491" s="69">
        <v>3776010</v>
      </c>
      <c r="AA491" s="40">
        <f t="shared" si="61"/>
        <v>3.3623718669602586E-2</v>
      </c>
      <c r="AB491" s="26">
        <v>3223466</v>
      </c>
      <c r="AC491" s="14">
        <v>3233136</v>
      </c>
      <c r="AD491" s="14">
        <v>3127857</v>
      </c>
      <c r="AE491" s="15">
        <f t="shared" si="62"/>
        <v>1.2413283270066569</v>
      </c>
      <c r="AF491" s="27">
        <f t="shared" si="63"/>
        <v>-0.10114110596282777</v>
      </c>
      <c r="AG491" s="77">
        <v>3232855</v>
      </c>
      <c r="AH491" s="78">
        <v>3260334</v>
      </c>
      <c r="AI491" s="79">
        <v>2506267</v>
      </c>
      <c r="AJ491" s="80">
        <v>3260334</v>
      </c>
      <c r="AK491" s="81">
        <v>3272397</v>
      </c>
      <c r="AL491" s="82">
        <v>2721726</v>
      </c>
      <c r="AM491" s="77">
        <v>3272397</v>
      </c>
      <c r="AN491" s="78">
        <v>3352025</v>
      </c>
      <c r="AO491" s="79">
        <v>2896887</v>
      </c>
      <c r="AP491" s="83">
        <v>3352026</v>
      </c>
      <c r="AQ491" s="115">
        <v>3464318</v>
      </c>
      <c r="AR491" s="84">
        <v>2611272</v>
      </c>
      <c r="AS491" s="85">
        <v>3464319</v>
      </c>
      <c r="AT491" s="85">
        <v>3596618</v>
      </c>
      <c r="AU491" s="87">
        <v>2656108</v>
      </c>
      <c r="AV491" s="83">
        <v>3596149</v>
      </c>
      <c r="AW491" s="115">
        <v>3696342</v>
      </c>
      <c r="AX491" s="84">
        <v>2364096</v>
      </c>
      <c r="AY491" s="131">
        <v>3696342</v>
      </c>
      <c r="AZ491" s="86">
        <v>3696342</v>
      </c>
      <c r="BA491" s="88">
        <v>2266167</v>
      </c>
      <c r="BB491" s="83">
        <v>3696342</v>
      </c>
      <c r="BC491" s="115">
        <v>3807232</v>
      </c>
      <c r="BD491" s="84">
        <v>2582765</v>
      </c>
      <c r="BE491" s="131">
        <v>3807232</v>
      </c>
      <c r="BF491" s="86">
        <v>3921448</v>
      </c>
      <c r="BG491" s="88">
        <v>2611919</v>
      </c>
      <c r="BH491" s="83">
        <v>3921448</v>
      </c>
      <c r="BI491" s="115">
        <v>4039091</v>
      </c>
      <c r="BJ491" s="84">
        <v>3349020</v>
      </c>
      <c r="BK491" s="131">
        <v>4039091</v>
      </c>
      <c r="BL491" s="86">
        <v>4039091</v>
      </c>
      <c r="BM491" s="88">
        <v>3346843</v>
      </c>
      <c r="BN491" s="83">
        <v>4039091</v>
      </c>
      <c r="BO491" s="115">
        <v>4119872</v>
      </c>
      <c r="BP491" s="84">
        <v>3893209</v>
      </c>
    </row>
    <row r="492" spans="1:68" x14ac:dyDescent="0.25">
      <c r="A492" s="7" t="s">
        <v>1018</v>
      </c>
      <c r="B492" s="4" t="s">
        <v>1020</v>
      </c>
      <c r="C492" s="21" t="s">
        <v>1019</v>
      </c>
      <c r="D492" s="62">
        <v>5385910</v>
      </c>
      <c r="E492" s="63">
        <v>5827551</v>
      </c>
      <c r="F492" s="63">
        <v>7594117</v>
      </c>
      <c r="G492" s="27">
        <f t="shared" si="56"/>
        <v>0.19999981885756182</v>
      </c>
      <c r="H492" s="68">
        <v>5369213</v>
      </c>
      <c r="I492" s="69">
        <v>6498497</v>
      </c>
      <c r="J492" s="69">
        <v>8380637</v>
      </c>
      <c r="K492" s="45">
        <f t="shared" si="57"/>
        <v>0.37709079992934247</v>
      </c>
      <c r="L492" s="62">
        <v>5366943</v>
      </c>
      <c r="M492" s="63">
        <v>6499680</v>
      </c>
      <c r="N492" s="63">
        <v>9454829</v>
      </c>
      <c r="O492" s="27">
        <f t="shared" si="58"/>
        <v>0.27724999118859922</v>
      </c>
      <c r="P492" s="68">
        <v>5366943</v>
      </c>
      <c r="Q492" s="69">
        <v>6499680</v>
      </c>
      <c r="R492" s="69">
        <v>9465253</v>
      </c>
      <c r="S492" s="45">
        <f t="shared" si="59"/>
        <v>0.27639124419577826</v>
      </c>
      <c r="T492" s="62">
        <v>6499680</v>
      </c>
      <c r="U492" s="63">
        <v>6499680</v>
      </c>
      <c r="V492" s="63">
        <v>8924066</v>
      </c>
      <c r="W492" s="27">
        <f t="shared" si="60"/>
        <v>0</v>
      </c>
      <c r="X492" s="74">
        <v>6499680</v>
      </c>
      <c r="Y492" s="69">
        <v>6541930</v>
      </c>
      <c r="Z492" s="69">
        <v>8984985</v>
      </c>
      <c r="AA492" s="40">
        <f t="shared" si="61"/>
        <v>1.6999925562456115E-2</v>
      </c>
      <c r="AB492" s="26">
        <v>6542424</v>
      </c>
      <c r="AC492" s="14">
        <v>6562051</v>
      </c>
      <c r="AD492" s="14">
        <v>8476810</v>
      </c>
      <c r="AE492" s="15">
        <f t="shared" si="62"/>
        <v>0.38051732505095603</v>
      </c>
      <c r="AF492" s="27">
        <f t="shared" si="63"/>
        <v>1.0146372027092834E-2</v>
      </c>
      <c r="AG492" s="77">
        <v>6562051</v>
      </c>
      <c r="AH492" s="78">
        <v>6617828</v>
      </c>
      <c r="AI492" s="79">
        <v>7742552</v>
      </c>
      <c r="AJ492" s="80">
        <v>6617828</v>
      </c>
      <c r="AK492" s="81">
        <v>6672356</v>
      </c>
      <c r="AL492" s="82">
        <v>7981032</v>
      </c>
      <c r="AM492" s="77">
        <v>6670759</v>
      </c>
      <c r="AN492" s="78">
        <v>7000879</v>
      </c>
      <c r="AO492" s="79">
        <v>7959907</v>
      </c>
      <c r="AP492" s="83">
        <v>6997284</v>
      </c>
      <c r="AQ492" s="115">
        <v>7231693</v>
      </c>
      <c r="AR492" s="84">
        <v>7891526</v>
      </c>
      <c r="AS492" s="85">
        <v>7231693</v>
      </c>
      <c r="AT492" s="85">
        <v>7445919</v>
      </c>
      <c r="AU492" s="87">
        <v>8712964</v>
      </c>
      <c r="AV492" s="83">
        <v>7445483</v>
      </c>
      <c r="AW492" s="115">
        <v>7664878</v>
      </c>
      <c r="AX492" s="84">
        <v>8581557</v>
      </c>
      <c r="AY492" s="131">
        <v>7664878</v>
      </c>
      <c r="AZ492" s="86">
        <v>7664878</v>
      </c>
      <c r="BA492" s="88">
        <v>8669552</v>
      </c>
      <c r="BB492" s="83">
        <v>7664878</v>
      </c>
      <c r="BC492" s="115">
        <v>7894824</v>
      </c>
      <c r="BD492" s="84">
        <v>8451091</v>
      </c>
      <c r="BE492" s="131">
        <v>7919058</v>
      </c>
      <c r="BF492" s="86">
        <v>8361334</v>
      </c>
      <c r="BG492" s="88">
        <v>8803609</v>
      </c>
      <c r="BH492" s="83">
        <v>8359971</v>
      </c>
      <c r="BI492" s="115">
        <v>9819713</v>
      </c>
      <c r="BJ492" s="84">
        <v>9819713</v>
      </c>
      <c r="BK492" s="131">
        <v>9793100</v>
      </c>
      <c r="BL492" s="86">
        <v>9975142</v>
      </c>
      <c r="BM492" s="88">
        <v>9975142</v>
      </c>
      <c r="BN492" s="83">
        <v>9935820</v>
      </c>
      <c r="BO492" s="115">
        <v>10134536</v>
      </c>
      <c r="BP492" s="84">
        <v>8660572</v>
      </c>
    </row>
    <row r="493" spans="1:68" x14ac:dyDescent="0.25">
      <c r="A493" s="7" t="s">
        <v>1021</v>
      </c>
      <c r="B493" s="4" t="s">
        <v>1020</v>
      </c>
      <c r="C493" s="21" t="s">
        <v>1022</v>
      </c>
      <c r="D493" s="62">
        <v>7846675</v>
      </c>
      <c r="E493" s="63">
        <v>8270881</v>
      </c>
      <c r="F493" s="63">
        <v>9967707</v>
      </c>
      <c r="G493" s="27">
        <f t="shared" si="56"/>
        <v>0.19999981141255765</v>
      </c>
      <c r="H493" s="68">
        <v>7807543</v>
      </c>
      <c r="I493" s="69">
        <v>9159072</v>
      </c>
      <c r="J493" s="69">
        <v>11411621</v>
      </c>
      <c r="K493" s="45">
        <f t="shared" si="57"/>
        <v>0.37911626150858946</v>
      </c>
      <c r="L493" s="62">
        <v>7807543</v>
      </c>
      <c r="M493" s="63">
        <v>9166835</v>
      </c>
      <c r="N493" s="63">
        <v>11039830</v>
      </c>
      <c r="O493" s="27">
        <f t="shared" si="58"/>
        <v>0.42053567644209811</v>
      </c>
      <c r="P493" s="68">
        <v>7807543</v>
      </c>
      <c r="Q493" s="69">
        <v>9166835</v>
      </c>
      <c r="R493" s="69">
        <v>11014388</v>
      </c>
      <c r="S493" s="45">
        <f t="shared" si="59"/>
        <v>0.42387206116915538</v>
      </c>
      <c r="T493" s="62">
        <v>9166835</v>
      </c>
      <c r="U493" s="63">
        <v>9166835</v>
      </c>
      <c r="V493" s="63">
        <v>9656771</v>
      </c>
      <c r="W493" s="27">
        <f t="shared" si="60"/>
        <v>0</v>
      </c>
      <c r="X493" s="74">
        <v>9166835</v>
      </c>
      <c r="Y493" s="69">
        <v>9221836</v>
      </c>
      <c r="Z493" s="69">
        <v>9793291</v>
      </c>
      <c r="AA493" s="40">
        <f t="shared" si="61"/>
        <v>8.7797067950502503E-2</v>
      </c>
      <c r="AB493" s="26">
        <v>9221836</v>
      </c>
      <c r="AC493" s="14">
        <v>9249501</v>
      </c>
      <c r="AD493" s="14">
        <v>9108139</v>
      </c>
      <c r="AE493" s="15">
        <f t="shared" si="62"/>
        <v>1.1120618582852939</v>
      </c>
      <c r="AF493" s="27">
        <f t="shared" si="63"/>
        <v>-0.24332216329366649</v>
      </c>
      <c r="AG493" s="77">
        <v>9249501</v>
      </c>
      <c r="AH493" s="78">
        <v>9328121</v>
      </c>
      <c r="AI493" s="79">
        <v>7778351</v>
      </c>
      <c r="AJ493" s="80">
        <v>9328121</v>
      </c>
      <c r="AK493" s="81">
        <v>9362635</v>
      </c>
      <c r="AL493" s="82">
        <v>7516906</v>
      </c>
      <c r="AM493" s="77">
        <v>9362635</v>
      </c>
      <c r="AN493" s="78">
        <v>9379487</v>
      </c>
      <c r="AO493" s="79">
        <v>6811232</v>
      </c>
      <c r="AP493" s="83">
        <v>9379487</v>
      </c>
      <c r="AQ493" s="115">
        <v>9693699</v>
      </c>
      <c r="AR493" s="84">
        <v>6915940</v>
      </c>
      <c r="AS493" s="85">
        <v>9693700</v>
      </c>
      <c r="AT493" s="85">
        <v>9964171</v>
      </c>
      <c r="AU493" s="87">
        <v>7167806</v>
      </c>
      <c r="AV493" s="83">
        <v>9964327</v>
      </c>
      <c r="AW493" s="115">
        <v>10220219</v>
      </c>
      <c r="AX493" s="84">
        <v>7537698</v>
      </c>
      <c r="AY493" s="131">
        <v>10220219</v>
      </c>
      <c r="AZ493" s="86">
        <v>10220219</v>
      </c>
      <c r="BA493" s="88">
        <v>7747231</v>
      </c>
      <c r="BB493" s="83">
        <v>10220219</v>
      </c>
      <c r="BC493" s="115">
        <v>10526825</v>
      </c>
      <c r="BD493" s="84">
        <v>6850253</v>
      </c>
      <c r="BE493" s="131">
        <v>10526825</v>
      </c>
      <c r="BF493" s="86">
        <v>10842629</v>
      </c>
      <c r="BG493" s="88">
        <v>7176254</v>
      </c>
      <c r="BH493" s="83">
        <v>10842629</v>
      </c>
      <c r="BI493" s="115">
        <v>11167907</v>
      </c>
      <c r="BJ493" s="84">
        <v>7532658</v>
      </c>
      <c r="BK493" s="131">
        <v>11167907</v>
      </c>
      <c r="BL493" s="86">
        <v>11167907</v>
      </c>
      <c r="BM493" s="88">
        <v>7496044</v>
      </c>
      <c r="BN493" s="83">
        <v>11167907</v>
      </c>
      <c r="BO493" s="115">
        <v>11391265</v>
      </c>
      <c r="BP493" s="84">
        <v>7875955</v>
      </c>
    </row>
    <row r="494" spans="1:68" x14ac:dyDescent="0.25">
      <c r="A494" s="7" t="s">
        <v>1023</v>
      </c>
      <c r="B494" s="4" t="s">
        <v>1025</v>
      </c>
      <c r="C494" s="21" t="s">
        <v>1024</v>
      </c>
      <c r="D494" s="62">
        <v>6581382</v>
      </c>
      <c r="E494" s="63">
        <v>7224484</v>
      </c>
      <c r="F494" s="63">
        <v>9796892</v>
      </c>
      <c r="G494" s="27">
        <f t="shared" si="56"/>
        <v>0.2</v>
      </c>
      <c r="H494" s="68">
        <v>6581382</v>
      </c>
      <c r="I494" s="69">
        <v>7628080</v>
      </c>
      <c r="J494" s="69">
        <v>9372577</v>
      </c>
      <c r="K494" s="45">
        <f t="shared" si="57"/>
        <v>0.37499995521631418</v>
      </c>
      <c r="L494" s="62">
        <v>6581382</v>
      </c>
      <c r="M494" s="63">
        <v>7643796</v>
      </c>
      <c r="N494" s="63">
        <v>9911235</v>
      </c>
      <c r="O494" s="27">
        <f t="shared" si="58"/>
        <v>0.31905732775590995</v>
      </c>
      <c r="P494" s="68">
        <v>6581382</v>
      </c>
      <c r="Q494" s="69">
        <v>7643796</v>
      </c>
      <c r="R494" s="69">
        <v>9886793</v>
      </c>
      <c r="S494" s="45">
        <f t="shared" si="59"/>
        <v>0.32141661052135423</v>
      </c>
      <c r="T494" s="62">
        <v>7643796</v>
      </c>
      <c r="U494" s="63">
        <v>7643796</v>
      </c>
      <c r="V494" s="63">
        <v>9263230</v>
      </c>
      <c r="W494" s="27">
        <f t="shared" si="60"/>
        <v>0</v>
      </c>
      <c r="X494" s="74">
        <v>7643796</v>
      </c>
      <c r="Y494" s="69">
        <v>7689658</v>
      </c>
      <c r="Z494" s="69">
        <v>9259683</v>
      </c>
      <c r="AA494" s="40">
        <f t="shared" si="61"/>
        <v>2.838193512293867E-2</v>
      </c>
      <c r="AB494" s="26">
        <v>7689658</v>
      </c>
      <c r="AC494" s="14">
        <v>7712726</v>
      </c>
      <c r="AD494" s="14">
        <v>8807931</v>
      </c>
      <c r="AE494" s="15">
        <f t="shared" si="62"/>
        <v>0.50811547376680233</v>
      </c>
      <c r="AF494" s="27">
        <f t="shared" si="63"/>
        <v>2.0628236575505266E-2</v>
      </c>
      <c r="AG494" s="77">
        <v>7712726</v>
      </c>
      <c r="AH494" s="78">
        <v>7778284</v>
      </c>
      <c r="AI494" s="79">
        <v>7999731</v>
      </c>
      <c r="AJ494" s="80">
        <v>7778284</v>
      </c>
      <c r="AK494" s="81">
        <v>7807063</v>
      </c>
      <c r="AL494" s="82">
        <v>7397029</v>
      </c>
      <c r="AM494" s="77">
        <v>7807063</v>
      </c>
      <c r="AN494" s="78">
        <v>7934814</v>
      </c>
      <c r="AO494" s="79">
        <v>6419713</v>
      </c>
      <c r="AP494" s="83">
        <v>7934815</v>
      </c>
      <c r="AQ494" s="115">
        <v>8200631</v>
      </c>
      <c r="AR494" s="84">
        <v>6220489</v>
      </c>
      <c r="AS494" s="85">
        <v>8200631</v>
      </c>
      <c r="AT494" s="85">
        <v>8413863</v>
      </c>
      <c r="AU494" s="87">
        <v>6010188</v>
      </c>
      <c r="AV494" s="83">
        <v>8413424</v>
      </c>
      <c r="AW494" s="115">
        <v>8631631</v>
      </c>
      <c r="AX494" s="84">
        <v>5623310</v>
      </c>
      <c r="AY494" s="131">
        <v>8631632</v>
      </c>
      <c r="AZ494" s="86">
        <v>8631632</v>
      </c>
      <c r="BA494" s="88">
        <v>5407400</v>
      </c>
      <c r="BB494" s="83">
        <v>8631632</v>
      </c>
      <c r="BC494" s="115">
        <v>8890580</v>
      </c>
      <c r="BD494" s="84">
        <v>5640383</v>
      </c>
      <c r="BE494" s="131">
        <v>8890580</v>
      </c>
      <c r="BF494" s="86">
        <v>9157297</v>
      </c>
      <c r="BG494" s="88">
        <v>5956795</v>
      </c>
      <c r="BH494" s="83">
        <v>9157297</v>
      </c>
      <c r="BI494" s="115">
        <v>9432015</v>
      </c>
      <c r="BJ494" s="84">
        <v>6125477</v>
      </c>
      <c r="BK494" s="131">
        <v>9432015</v>
      </c>
      <c r="BL494" s="86">
        <v>9432015</v>
      </c>
      <c r="BM494" s="88">
        <v>6360443</v>
      </c>
      <c r="BN494" s="83">
        <v>9432015</v>
      </c>
      <c r="BO494" s="115">
        <v>9620655</v>
      </c>
      <c r="BP494" s="84">
        <v>6815091</v>
      </c>
    </row>
    <row r="495" spans="1:68" x14ac:dyDescent="0.25">
      <c r="A495" s="7" t="s">
        <v>1026</v>
      </c>
      <c r="B495" s="4" t="s">
        <v>1025</v>
      </c>
      <c r="C495" s="21" t="s">
        <v>1027</v>
      </c>
      <c r="D495" s="62">
        <v>2855291</v>
      </c>
      <c r="E495" s="63">
        <v>3119699</v>
      </c>
      <c r="F495" s="63">
        <v>4177335</v>
      </c>
      <c r="G495" s="27">
        <f t="shared" si="56"/>
        <v>0.19999939487641863</v>
      </c>
      <c r="H495" s="68">
        <v>2748159</v>
      </c>
      <c r="I495" s="69">
        <v>3334474</v>
      </c>
      <c r="J495" s="69">
        <v>4311667</v>
      </c>
      <c r="K495" s="45">
        <f t="shared" si="57"/>
        <v>0.40258490939153074</v>
      </c>
      <c r="L495" s="62">
        <v>2748159</v>
      </c>
      <c r="M495" s="63">
        <v>3345035</v>
      </c>
      <c r="N495" s="63">
        <v>3975452</v>
      </c>
      <c r="O495" s="27">
        <f t="shared" si="58"/>
        <v>0.48633537386752795</v>
      </c>
      <c r="P495" s="68">
        <v>2748159</v>
      </c>
      <c r="Q495" s="69">
        <v>3345035</v>
      </c>
      <c r="R495" s="69">
        <v>4205873</v>
      </c>
      <c r="S495" s="45">
        <f t="shared" si="59"/>
        <v>0.4094602919365527</v>
      </c>
      <c r="T495" s="62">
        <v>3345035</v>
      </c>
      <c r="U495" s="63">
        <v>3345035</v>
      </c>
      <c r="V495" s="63">
        <v>3167972</v>
      </c>
      <c r="W495" s="27">
        <f t="shared" si="60"/>
        <v>0</v>
      </c>
      <c r="X495" s="74">
        <v>3345035</v>
      </c>
      <c r="Y495" s="69">
        <v>3365105</v>
      </c>
      <c r="Z495" s="69">
        <v>3154163</v>
      </c>
      <c r="AA495" s="40">
        <f t="shared" si="61"/>
        <v>-0.10514900037721614</v>
      </c>
      <c r="AB495" s="26">
        <v>3365105</v>
      </c>
      <c r="AC495" s="14">
        <v>3375200</v>
      </c>
      <c r="AD495" s="14">
        <v>2611713</v>
      </c>
      <c r="AE495" s="15">
        <f t="shared" si="62"/>
        <v>-2.1344661668952041</v>
      </c>
      <c r="AF495" s="27">
        <f t="shared" si="63"/>
        <v>-1.3399398984857817E-2</v>
      </c>
      <c r="AG495" s="77">
        <v>3375200</v>
      </c>
      <c r="AH495" s="78">
        <v>3403889</v>
      </c>
      <c r="AI495" s="79">
        <v>2614605</v>
      </c>
      <c r="AJ495" s="80">
        <v>3403889</v>
      </c>
      <c r="AK495" s="81">
        <v>3416483</v>
      </c>
      <c r="AL495" s="82">
        <v>2307718</v>
      </c>
      <c r="AM495" s="77">
        <v>3416483</v>
      </c>
      <c r="AN495" s="78">
        <v>3438595</v>
      </c>
      <c r="AO495" s="79">
        <v>2421509</v>
      </c>
      <c r="AP495" s="83">
        <v>3438595</v>
      </c>
      <c r="AQ495" s="115">
        <v>3553787</v>
      </c>
      <c r="AR495" s="84">
        <v>2608665</v>
      </c>
      <c r="AS495" s="85">
        <v>3553788</v>
      </c>
      <c r="AT495" s="85">
        <v>3663786</v>
      </c>
      <c r="AU495" s="87">
        <v>2774652</v>
      </c>
      <c r="AV495" s="83">
        <v>3663554</v>
      </c>
      <c r="AW495" s="115">
        <v>3798788</v>
      </c>
      <c r="AX495" s="84">
        <v>3040065</v>
      </c>
      <c r="AY495" s="131">
        <v>3798789</v>
      </c>
      <c r="AZ495" s="86">
        <v>3798789</v>
      </c>
      <c r="BA495" s="88">
        <v>2871902</v>
      </c>
      <c r="BB495" s="83">
        <v>3798789</v>
      </c>
      <c r="BC495" s="115">
        <v>3912752</v>
      </c>
      <c r="BD495" s="84">
        <v>2906871</v>
      </c>
      <c r="BE495" s="131">
        <v>3914481</v>
      </c>
      <c r="BF495" s="86">
        <v>4031915</v>
      </c>
      <c r="BG495" s="88">
        <v>2684398</v>
      </c>
      <c r="BH495" s="83">
        <v>4031915</v>
      </c>
      <c r="BI495" s="115">
        <v>4152872</v>
      </c>
      <c r="BJ495" s="84">
        <v>3297076</v>
      </c>
      <c r="BK495" s="131">
        <v>4152872</v>
      </c>
      <c r="BL495" s="86">
        <v>4152872</v>
      </c>
      <c r="BM495" s="88">
        <v>3109942</v>
      </c>
      <c r="BN495" s="83">
        <v>4152872</v>
      </c>
      <c r="BO495" s="115">
        <v>4235929</v>
      </c>
      <c r="BP495" s="84">
        <v>3491762</v>
      </c>
    </row>
    <row r="496" spans="1:68" x14ac:dyDescent="0.25">
      <c r="A496" s="7" t="s">
        <v>1028</v>
      </c>
      <c r="B496" s="4" t="s">
        <v>1025</v>
      </c>
      <c r="C496" s="21" t="s">
        <v>1029</v>
      </c>
      <c r="D496" s="62">
        <v>6642089</v>
      </c>
      <c r="E496" s="63">
        <v>7200132</v>
      </c>
      <c r="F496" s="63">
        <v>9432307</v>
      </c>
      <c r="G496" s="27">
        <f t="shared" si="56"/>
        <v>0.19999978496303872</v>
      </c>
      <c r="H496" s="68">
        <v>6643298</v>
      </c>
      <c r="I496" s="69">
        <v>7755145</v>
      </c>
      <c r="J496" s="69">
        <v>9608224</v>
      </c>
      <c r="K496" s="45">
        <f t="shared" si="57"/>
        <v>0.3748470652886669</v>
      </c>
      <c r="L496" s="62">
        <v>6643298</v>
      </c>
      <c r="M496" s="63">
        <v>7750874</v>
      </c>
      <c r="N496" s="63">
        <v>11271186</v>
      </c>
      <c r="O496" s="27">
        <f t="shared" si="58"/>
        <v>0.23932644869538761</v>
      </c>
      <c r="P496" s="68">
        <v>6643298</v>
      </c>
      <c r="Q496" s="69">
        <v>7750874</v>
      </c>
      <c r="R496" s="69">
        <v>11228435</v>
      </c>
      <c r="S496" s="45">
        <f t="shared" si="59"/>
        <v>0.24155788583852567</v>
      </c>
      <c r="T496" s="62">
        <v>7750874</v>
      </c>
      <c r="U496" s="63">
        <v>7750874</v>
      </c>
      <c r="V496" s="63">
        <v>10837227</v>
      </c>
      <c r="W496" s="27">
        <f t="shared" si="60"/>
        <v>0</v>
      </c>
      <c r="X496" s="74">
        <v>7750874</v>
      </c>
      <c r="Y496" s="69">
        <v>7805697</v>
      </c>
      <c r="Z496" s="69">
        <v>10975792</v>
      </c>
      <c r="AA496" s="40">
        <f t="shared" si="61"/>
        <v>1.6999812088245345E-2</v>
      </c>
      <c r="AB496" s="26">
        <v>7805340</v>
      </c>
      <c r="AC496" s="14">
        <v>7828756</v>
      </c>
      <c r="AD496" s="14">
        <v>9828715</v>
      </c>
      <c r="AE496" s="15">
        <f t="shared" si="62"/>
        <v>0.37238979409569872</v>
      </c>
      <c r="AF496" s="27">
        <f t="shared" si="63"/>
        <v>1.1572743559646629E-2</v>
      </c>
      <c r="AG496" s="77">
        <v>7828756</v>
      </c>
      <c r="AH496" s="78">
        <v>7920902</v>
      </c>
      <c r="AI496" s="79">
        <v>9966731</v>
      </c>
      <c r="AJ496" s="80">
        <v>7921569</v>
      </c>
      <c r="AK496" s="81">
        <v>7950878</v>
      </c>
      <c r="AL496" s="82">
        <v>8883294</v>
      </c>
      <c r="AM496" s="77">
        <v>7950878</v>
      </c>
      <c r="AN496" s="78">
        <v>8030989</v>
      </c>
      <c r="AO496" s="79">
        <v>9263382</v>
      </c>
      <c r="AP496" s="83">
        <v>8031136</v>
      </c>
      <c r="AQ496" s="115">
        <v>8384929</v>
      </c>
      <c r="AR496" s="84">
        <v>10215638</v>
      </c>
      <c r="AS496" s="85">
        <v>8385029</v>
      </c>
      <c r="AT496" s="85">
        <v>8729143</v>
      </c>
      <c r="AU496" s="87">
        <v>10812602</v>
      </c>
      <c r="AV496" s="83">
        <v>8729143</v>
      </c>
      <c r="AW496" s="115">
        <v>8977972</v>
      </c>
      <c r="AX496" s="84">
        <v>11102536</v>
      </c>
      <c r="AY496" s="131">
        <v>8976533</v>
      </c>
      <c r="AZ496" s="86">
        <v>8976533</v>
      </c>
      <c r="BA496" s="88">
        <v>11472755</v>
      </c>
      <c r="BB496" s="83">
        <v>8976533</v>
      </c>
      <c r="BC496" s="115">
        <v>9897819</v>
      </c>
      <c r="BD496" s="84">
        <v>12353683</v>
      </c>
      <c r="BE496" s="131">
        <v>9893207</v>
      </c>
      <c r="BF496" s="86">
        <v>11352596</v>
      </c>
      <c r="BG496" s="88">
        <v>12811984</v>
      </c>
      <c r="BH496" s="83">
        <v>11322919</v>
      </c>
      <c r="BI496" s="115">
        <v>13886337</v>
      </c>
      <c r="BJ496" s="84">
        <v>13886337</v>
      </c>
      <c r="BK496" s="131">
        <v>13830451</v>
      </c>
      <c r="BL496" s="86">
        <v>13830451</v>
      </c>
      <c r="BM496" s="88">
        <v>13777832</v>
      </c>
      <c r="BN496" s="83">
        <v>13830451</v>
      </c>
      <c r="BO496" s="115">
        <v>14107060</v>
      </c>
      <c r="BP496" s="84">
        <v>13713090</v>
      </c>
    </row>
    <row r="497" spans="1:68" x14ac:dyDescent="0.25">
      <c r="A497" s="7" t="s">
        <v>1030</v>
      </c>
      <c r="B497" s="4" t="s">
        <v>1025</v>
      </c>
      <c r="C497" s="21" t="s">
        <v>1031</v>
      </c>
      <c r="D497" s="62">
        <v>10212342</v>
      </c>
      <c r="E497" s="63">
        <v>11815662</v>
      </c>
      <c r="F497" s="63">
        <v>18228944</v>
      </c>
      <c r="G497" s="27">
        <f t="shared" si="56"/>
        <v>0.19999995010354762</v>
      </c>
      <c r="H497" s="68">
        <v>10212342</v>
      </c>
      <c r="I497" s="69">
        <v>13590204</v>
      </c>
      <c r="J497" s="69">
        <v>19348716</v>
      </c>
      <c r="K497" s="45">
        <f t="shared" si="57"/>
        <v>0.36971581942683168</v>
      </c>
      <c r="L497" s="62">
        <v>10212342</v>
      </c>
      <c r="M497" s="63">
        <v>13598922</v>
      </c>
      <c r="N497" s="63">
        <v>20594180</v>
      </c>
      <c r="O497" s="27">
        <f t="shared" si="58"/>
        <v>0.32620235453490992</v>
      </c>
      <c r="P497" s="68">
        <v>10212342</v>
      </c>
      <c r="Q497" s="69">
        <v>13598922</v>
      </c>
      <c r="R497" s="69">
        <v>20520625</v>
      </c>
      <c r="S497" s="45">
        <f t="shared" si="59"/>
        <v>0.32852997924096572</v>
      </c>
      <c r="T497" s="62">
        <v>13598922</v>
      </c>
      <c r="U497" s="63">
        <v>13598922</v>
      </c>
      <c r="V497" s="63">
        <v>19460450</v>
      </c>
      <c r="W497" s="27">
        <f t="shared" si="60"/>
        <v>0</v>
      </c>
      <c r="X497" s="74">
        <v>13598922</v>
      </c>
      <c r="Y497" s="69">
        <v>13704447</v>
      </c>
      <c r="Z497" s="69">
        <v>19806299</v>
      </c>
      <c r="AA497" s="40">
        <f t="shared" si="61"/>
        <v>1.6999934110655757E-2</v>
      </c>
      <c r="AB497" s="26">
        <v>13704700</v>
      </c>
      <c r="AC497" s="14">
        <v>13745814</v>
      </c>
      <c r="AD497" s="14">
        <v>19258586</v>
      </c>
      <c r="AE497" s="15">
        <f t="shared" si="62"/>
        <v>0.39060100523487978</v>
      </c>
      <c r="AF497" s="27">
        <f t="shared" si="63"/>
        <v>7.4027446728290782E-3</v>
      </c>
      <c r="AG497" s="77">
        <v>13745814</v>
      </c>
      <c r="AH497" s="78">
        <v>13964615</v>
      </c>
      <c r="AI497" s="79">
        <v>18822422</v>
      </c>
      <c r="AJ497" s="80">
        <v>13963834</v>
      </c>
      <c r="AK497" s="81">
        <v>14144615</v>
      </c>
      <c r="AL497" s="82">
        <v>18483374</v>
      </c>
      <c r="AM497" s="77">
        <v>14143925</v>
      </c>
      <c r="AN497" s="78">
        <v>15225420</v>
      </c>
      <c r="AO497" s="79">
        <v>18981502</v>
      </c>
      <c r="AP497" s="83">
        <v>15229953</v>
      </c>
      <c r="AQ497" s="115">
        <v>15740156</v>
      </c>
      <c r="AR497" s="84">
        <v>17565358</v>
      </c>
      <c r="AS497" s="85">
        <v>15740156</v>
      </c>
      <c r="AT497" s="85">
        <v>16109026</v>
      </c>
      <c r="AU497" s="87">
        <v>17314517</v>
      </c>
      <c r="AV497" s="83">
        <v>16109049</v>
      </c>
      <c r="AW497" s="115">
        <v>16418474</v>
      </c>
      <c r="AX497" s="84">
        <v>18669169</v>
      </c>
      <c r="AY497" s="131">
        <v>16417292</v>
      </c>
      <c r="AZ497" s="86">
        <v>16417292</v>
      </c>
      <c r="BA497" s="88">
        <v>20340689</v>
      </c>
      <c r="BB497" s="83">
        <v>16417292</v>
      </c>
      <c r="BC497" s="115">
        <v>17486113</v>
      </c>
      <c r="BD497" s="84">
        <v>20335260</v>
      </c>
      <c r="BE497" s="131">
        <v>17464998</v>
      </c>
      <c r="BF497" s="86">
        <v>19117972</v>
      </c>
      <c r="BG497" s="88">
        <v>20770945</v>
      </c>
      <c r="BH497" s="83">
        <v>19098613</v>
      </c>
      <c r="BI497" s="115">
        <v>21329603</v>
      </c>
      <c r="BJ497" s="84">
        <v>21329603</v>
      </c>
      <c r="BK497" s="131">
        <v>21329620</v>
      </c>
      <c r="BL497" s="86">
        <v>21329620</v>
      </c>
      <c r="BM497" s="88">
        <v>20829893</v>
      </c>
      <c r="BN497" s="83">
        <v>21329620</v>
      </c>
      <c r="BO497" s="115">
        <v>21756212</v>
      </c>
      <c r="BP497" s="84">
        <v>21335424</v>
      </c>
    </row>
    <row r="498" spans="1:68" x14ac:dyDescent="0.25">
      <c r="A498" s="7" t="s">
        <v>1032</v>
      </c>
      <c r="B498" s="4" t="s">
        <v>1034</v>
      </c>
      <c r="C498" s="21" t="s">
        <v>1033</v>
      </c>
      <c r="D498" s="62">
        <v>9988606</v>
      </c>
      <c r="E498" s="63">
        <v>10953370</v>
      </c>
      <c r="F498" s="63">
        <v>14812427</v>
      </c>
      <c r="G498" s="27">
        <f t="shared" si="56"/>
        <v>0.19999995853909172</v>
      </c>
      <c r="H498" s="68">
        <v>9988606</v>
      </c>
      <c r="I498" s="69">
        <v>12095044</v>
      </c>
      <c r="J498" s="69">
        <v>15605776</v>
      </c>
      <c r="K498" s="45">
        <f t="shared" si="57"/>
        <v>0.37499986648080796</v>
      </c>
      <c r="L498" s="62">
        <v>9988606</v>
      </c>
      <c r="M498" s="63">
        <v>12095050</v>
      </c>
      <c r="N498" s="63">
        <v>16062049</v>
      </c>
      <c r="O498" s="27">
        <f t="shared" si="58"/>
        <v>0.34682864398332214</v>
      </c>
      <c r="P498" s="68">
        <v>9988606</v>
      </c>
      <c r="Q498" s="69">
        <v>12095050</v>
      </c>
      <c r="R498" s="69">
        <v>15761053</v>
      </c>
      <c r="S498" s="45">
        <f t="shared" si="59"/>
        <v>0.36491352800640697</v>
      </c>
      <c r="T498" s="62">
        <v>12095050</v>
      </c>
      <c r="U498" s="63">
        <v>12095050</v>
      </c>
      <c r="V498" s="63">
        <v>16139559</v>
      </c>
      <c r="W498" s="27">
        <f t="shared" si="60"/>
        <v>0</v>
      </c>
      <c r="X498" s="74">
        <v>12095050</v>
      </c>
      <c r="Y498" s="69">
        <v>12167620</v>
      </c>
      <c r="Z498" s="69">
        <v>16357614</v>
      </c>
      <c r="AA498" s="40">
        <f t="shared" si="61"/>
        <v>1.7024964317251309E-2</v>
      </c>
      <c r="AB498" s="26">
        <v>12167620</v>
      </c>
      <c r="AC498" s="14">
        <v>12204122</v>
      </c>
      <c r="AD498" s="14">
        <v>16091955</v>
      </c>
      <c r="AE498" s="15">
        <f t="shared" si="62"/>
        <v>0.36300005128332002</v>
      </c>
      <c r="AF498" s="27">
        <f t="shared" si="63"/>
        <v>9.3014485256737774E-3</v>
      </c>
      <c r="AG498" s="77">
        <v>12204122</v>
      </c>
      <c r="AH498" s="78">
        <v>12343192</v>
      </c>
      <c r="AI498" s="79">
        <v>15430822</v>
      </c>
      <c r="AJ498" s="80">
        <v>12342484</v>
      </c>
      <c r="AK498" s="81">
        <v>12437911</v>
      </c>
      <c r="AL498" s="82">
        <v>14728172</v>
      </c>
      <c r="AM498" s="77">
        <v>12437413</v>
      </c>
      <c r="AN498" s="78">
        <v>13095398</v>
      </c>
      <c r="AO498" s="79">
        <v>14782269</v>
      </c>
      <c r="AP498" s="83">
        <v>13090226</v>
      </c>
      <c r="AQ498" s="115">
        <v>13528748</v>
      </c>
      <c r="AR498" s="84">
        <v>14938054</v>
      </c>
      <c r="AS498" s="85">
        <v>13528749</v>
      </c>
      <c r="AT498" s="85">
        <v>14007278</v>
      </c>
      <c r="AU498" s="87">
        <v>14978053</v>
      </c>
      <c r="AV498" s="83">
        <v>14007305</v>
      </c>
      <c r="AW498" s="115">
        <v>14328458</v>
      </c>
      <c r="AX498" s="84">
        <v>14595593</v>
      </c>
      <c r="AY498" s="131">
        <v>14328459</v>
      </c>
      <c r="AZ498" s="86">
        <v>14328459</v>
      </c>
      <c r="BA498" s="88">
        <v>14328782</v>
      </c>
      <c r="BB498" s="83">
        <v>14328459</v>
      </c>
      <c r="BC498" s="115">
        <v>14758312</v>
      </c>
      <c r="BD498" s="84">
        <v>14583853</v>
      </c>
      <c r="BE498" s="131">
        <v>14758312</v>
      </c>
      <c r="BF498" s="86">
        <v>15201061</v>
      </c>
      <c r="BG498" s="88">
        <v>14736427</v>
      </c>
      <c r="BH498" s="83">
        <v>15201061</v>
      </c>
      <c r="BI498" s="115">
        <v>16102442</v>
      </c>
      <c r="BJ498" s="84">
        <v>16102442</v>
      </c>
      <c r="BK498" s="131">
        <v>16099414</v>
      </c>
      <c r="BL498" s="86">
        <v>16204431</v>
      </c>
      <c r="BM498" s="88">
        <v>16204431</v>
      </c>
      <c r="BN498" s="83">
        <v>16169981</v>
      </c>
      <c r="BO498" s="115">
        <v>16493380</v>
      </c>
      <c r="BP498" s="84">
        <v>15535993</v>
      </c>
    </row>
    <row r="499" spans="1:68" x14ac:dyDescent="0.25">
      <c r="A499" s="7" t="s">
        <v>1035</v>
      </c>
      <c r="B499" s="4" t="s">
        <v>1034</v>
      </c>
      <c r="C499" s="21" t="s">
        <v>1036</v>
      </c>
      <c r="D499" s="62">
        <v>4867692</v>
      </c>
      <c r="E499" s="63">
        <v>5262093</v>
      </c>
      <c r="F499" s="63">
        <v>6839699</v>
      </c>
      <c r="G499" s="27">
        <f t="shared" si="56"/>
        <v>0.19999979716096342</v>
      </c>
      <c r="H499" s="68">
        <v>4779332</v>
      </c>
      <c r="I499" s="69">
        <v>5521836</v>
      </c>
      <c r="J499" s="69">
        <v>6759343</v>
      </c>
      <c r="K499" s="45">
        <f t="shared" si="57"/>
        <v>0.39251637854974303</v>
      </c>
      <c r="L499" s="62">
        <v>4776179</v>
      </c>
      <c r="M499" s="63">
        <v>5538869</v>
      </c>
      <c r="N499" s="63">
        <v>7016439</v>
      </c>
      <c r="O499" s="27">
        <f t="shared" si="58"/>
        <v>0.34092692034846789</v>
      </c>
      <c r="P499" s="68">
        <v>4776179</v>
      </c>
      <c r="Q499" s="69">
        <v>5538869</v>
      </c>
      <c r="R499" s="69">
        <v>7079840</v>
      </c>
      <c r="S499" s="45">
        <f t="shared" si="59"/>
        <v>0.33107735903850438</v>
      </c>
      <c r="T499" s="62">
        <v>5538869</v>
      </c>
      <c r="U499" s="63">
        <v>5538869</v>
      </c>
      <c r="V499" s="63">
        <v>5789380</v>
      </c>
      <c r="W499" s="27">
        <f t="shared" si="60"/>
        <v>0</v>
      </c>
      <c r="X499" s="74">
        <v>5538869</v>
      </c>
      <c r="Y499" s="69">
        <v>5572102</v>
      </c>
      <c r="Z499" s="69">
        <v>5796971</v>
      </c>
      <c r="AA499" s="40">
        <f t="shared" si="61"/>
        <v>0.12875917273016094</v>
      </c>
      <c r="AB499" s="26">
        <v>5572102</v>
      </c>
      <c r="AC499" s="14">
        <v>5588818</v>
      </c>
      <c r="AD499" s="14">
        <v>5302348</v>
      </c>
      <c r="AE499" s="15">
        <f t="shared" si="62"/>
        <v>1.6590729220348965</v>
      </c>
      <c r="AF499" s="27">
        <f t="shared" si="63"/>
        <v>-6.1967570453079469E-2</v>
      </c>
      <c r="AG499" s="77">
        <v>5588818</v>
      </c>
      <c r="AH499" s="78">
        <v>5636322</v>
      </c>
      <c r="AI499" s="79">
        <v>4387185</v>
      </c>
      <c r="AJ499" s="80">
        <v>5636322</v>
      </c>
      <c r="AK499" s="81">
        <v>5657176</v>
      </c>
      <c r="AL499" s="82">
        <v>4149189</v>
      </c>
      <c r="AM499" s="77">
        <v>5657176</v>
      </c>
      <c r="AN499" s="78">
        <v>5792672</v>
      </c>
      <c r="AO499" s="79">
        <v>4276740</v>
      </c>
      <c r="AP499" s="83">
        <v>5792673</v>
      </c>
      <c r="AQ499" s="115">
        <v>5986727</v>
      </c>
      <c r="AR499" s="84">
        <v>4430133</v>
      </c>
      <c r="AS499" s="85">
        <v>5986728</v>
      </c>
      <c r="AT499" s="85">
        <v>6169191</v>
      </c>
      <c r="AU499" s="87">
        <v>4781800</v>
      </c>
      <c r="AV499" s="83">
        <v>6169048</v>
      </c>
      <c r="AW499" s="115">
        <v>6330933</v>
      </c>
      <c r="AX499" s="84">
        <v>4941596</v>
      </c>
      <c r="AY499" s="131">
        <v>6330934</v>
      </c>
      <c r="AZ499" s="86">
        <v>6330934</v>
      </c>
      <c r="BA499" s="88">
        <v>4942335</v>
      </c>
      <c r="BB499" s="83">
        <v>6330934</v>
      </c>
      <c r="BC499" s="115">
        <v>6520862</v>
      </c>
      <c r="BD499" s="84">
        <v>4899691</v>
      </c>
      <c r="BE499" s="131">
        <v>6520862</v>
      </c>
      <c r="BF499" s="86">
        <v>6716487</v>
      </c>
      <c r="BG499" s="88">
        <v>5086028</v>
      </c>
      <c r="BH499" s="83">
        <v>6716487</v>
      </c>
      <c r="BI499" s="115">
        <v>6917981</v>
      </c>
      <c r="BJ499" s="84">
        <v>5731853</v>
      </c>
      <c r="BK499" s="131">
        <v>6917981</v>
      </c>
      <c r="BL499" s="86">
        <v>6917981</v>
      </c>
      <c r="BM499" s="88">
        <v>5858739</v>
      </c>
      <c r="BN499" s="83">
        <v>6917981</v>
      </c>
      <c r="BO499" s="115">
        <v>7056340</v>
      </c>
      <c r="BP499" s="84">
        <v>5668403</v>
      </c>
    </row>
    <row r="500" spans="1:68" x14ac:dyDescent="0.25">
      <c r="A500" s="7" t="s">
        <v>1037</v>
      </c>
      <c r="B500" s="4" t="s">
        <v>1034</v>
      </c>
      <c r="C500" s="21" t="s">
        <v>1038</v>
      </c>
      <c r="D500" s="62">
        <v>11473246</v>
      </c>
      <c r="E500" s="63">
        <v>12365892</v>
      </c>
      <c r="F500" s="63">
        <v>15936480</v>
      </c>
      <c r="G500" s="27">
        <f t="shared" si="56"/>
        <v>0.19999982075777339</v>
      </c>
      <c r="H500" s="68">
        <v>11473246</v>
      </c>
      <c r="I500" s="69">
        <v>13676759</v>
      </c>
      <c r="J500" s="69">
        <v>17349283</v>
      </c>
      <c r="K500" s="45">
        <f t="shared" si="57"/>
        <v>0.37499985109011397</v>
      </c>
      <c r="L500" s="62">
        <v>11473246</v>
      </c>
      <c r="M500" s="63">
        <v>13686230</v>
      </c>
      <c r="N500" s="63">
        <v>18377524</v>
      </c>
      <c r="O500" s="27">
        <f t="shared" si="58"/>
        <v>0.32052359421216814</v>
      </c>
      <c r="P500" s="68">
        <v>11473246</v>
      </c>
      <c r="Q500" s="69">
        <v>13686230</v>
      </c>
      <c r="R500" s="69">
        <v>18263004</v>
      </c>
      <c r="S500" s="45">
        <f t="shared" si="59"/>
        <v>0.32592973122164293</v>
      </c>
      <c r="T500" s="62">
        <v>13686230</v>
      </c>
      <c r="U500" s="63">
        <v>13686230</v>
      </c>
      <c r="V500" s="63">
        <v>19707416</v>
      </c>
      <c r="W500" s="27">
        <f t="shared" si="60"/>
        <v>0</v>
      </c>
      <c r="X500" s="74">
        <v>13686230</v>
      </c>
      <c r="Y500" s="69">
        <v>13785118</v>
      </c>
      <c r="Z500" s="69">
        <v>19503215</v>
      </c>
      <c r="AA500" s="40">
        <f t="shared" si="61"/>
        <v>1.6999871926779937E-2</v>
      </c>
      <c r="AB500" s="26">
        <v>13784608</v>
      </c>
      <c r="AC500" s="14">
        <v>13825961</v>
      </c>
      <c r="AD500" s="14">
        <v>19619444</v>
      </c>
      <c r="AE500" s="15">
        <f t="shared" si="62"/>
        <v>0.28881141852923292</v>
      </c>
      <c r="AF500" s="27">
        <f t="shared" si="63"/>
        <v>7.0872600361004149E-3</v>
      </c>
      <c r="AG500" s="77">
        <v>13825961</v>
      </c>
      <c r="AH500" s="78">
        <v>14040080</v>
      </c>
      <c r="AI500" s="79">
        <v>18793941</v>
      </c>
      <c r="AJ500" s="80">
        <v>14039935</v>
      </c>
      <c r="AK500" s="81">
        <v>14181162</v>
      </c>
      <c r="AL500" s="82">
        <v>17570612</v>
      </c>
      <c r="AM500" s="77">
        <v>14180300</v>
      </c>
      <c r="AN500" s="78">
        <v>14995021</v>
      </c>
      <c r="AO500" s="79">
        <v>17537338</v>
      </c>
      <c r="AP500" s="83">
        <v>14989709</v>
      </c>
      <c r="AQ500" s="115">
        <v>15491864</v>
      </c>
      <c r="AR500" s="84">
        <v>17675592</v>
      </c>
      <c r="AS500" s="85">
        <v>15491864</v>
      </c>
      <c r="AT500" s="85">
        <v>16091858</v>
      </c>
      <c r="AU500" s="87">
        <v>19062480</v>
      </c>
      <c r="AV500" s="83">
        <v>16091896</v>
      </c>
      <c r="AW500" s="115">
        <v>16453871</v>
      </c>
      <c r="AX500" s="84">
        <v>18669658</v>
      </c>
      <c r="AY500" s="131">
        <v>16453340</v>
      </c>
      <c r="AZ500" s="86">
        <v>16453340</v>
      </c>
      <c r="BA500" s="88">
        <v>19035176</v>
      </c>
      <c r="BB500" s="83">
        <v>16453340</v>
      </c>
      <c r="BC500" s="115">
        <v>17011781</v>
      </c>
      <c r="BD500" s="84">
        <v>18500413</v>
      </c>
      <c r="BE500" s="131">
        <v>17063022</v>
      </c>
      <c r="BF500" s="86">
        <v>17960962</v>
      </c>
      <c r="BG500" s="88">
        <v>18858902</v>
      </c>
      <c r="BH500" s="83">
        <v>17944222</v>
      </c>
      <c r="BI500" s="115">
        <v>20694026</v>
      </c>
      <c r="BJ500" s="84">
        <v>20694026</v>
      </c>
      <c r="BK500" s="131">
        <v>20707293</v>
      </c>
      <c r="BL500" s="86">
        <v>21529756</v>
      </c>
      <c r="BM500" s="88">
        <v>21529756</v>
      </c>
      <c r="BN500" s="83">
        <v>21543995</v>
      </c>
      <c r="BO500" s="115">
        <v>22639344</v>
      </c>
      <c r="BP500" s="84">
        <v>22639344</v>
      </c>
    </row>
    <row r="501" spans="1:68" x14ac:dyDescent="0.25">
      <c r="A501" s="7" t="s">
        <v>1039</v>
      </c>
      <c r="B501" s="4" t="s">
        <v>1034</v>
      </c>
      <c r="C501" s="21" t="s">
        <v>1040</v>
      </c>
      <c r="D501" s="62">
        <v>2550519</v>
      </c>
      <c r="E501" s="63">
        <v>2808448</v>
      </c>
      <c r="F501" s="63">
        <v>3840165</v>
      </c>
      <c r="G501" s="27">
        <f t="shared" si="56"/>
        <v>0.19999984491868311</v>
      </c>
      <c r="H501" s="68">
        <v>2531239</v>
      </c>
      <c r="I501" s="69">
        <v>3077072</v>
      </c>
      <c r="J501" s="69">
        <v>3986795</v>
      </c>
      <c r="K501" s="45">
        <f t="shared" si="57"/>
        <v>0.38003350330994878</v>
      </c>
      <c r="L501" s="62">
        <v>2531239</v>
      </c>
      <c r="M501" s="63">
        <v>3073481</v>
      </c>
      <c r="N501" s="63">
        <v>4104248</v>
      </c>
      <c r="O501" s="27">
        <f t="shared" si="58"/>
        <v>0.34471640022402922</v>
      </c>
      <c r="P501" s="68">
        <v>2531239</v>
      </c>
      <c r="Q501" s="69">
        <v>3073481</v>
      </c>
      <c r="R501" s="69">
        <v>4069569</v>
      </c>
      <c r="S501" s="45">
        <f t="shared" si="59"/>
        <v>0.35248743767592128</v>
      </c>
      <c r="T501" s="62">
        <v>3073481</v>
      </c>
      <c r="U501" s="63">
        <v>3073481</v>
      </c>
      <c r="V501" s="63">
        <v>4054621</v>
      </c>
      <c r="W501" s="27">
        <f t="shared" si="60"/>
        <v>0</v>
      </c>
      <c r="X501" s="74">
        <v>3073481</v>
      </c>
      <c r="Y501" s="69">
        <v>3091921</v>
      </c>
      <c r="Z501" s="69">
        <v>3926397</v>
      </c>
      <c r="AA501" s="40">
        <f t="shared" si="61"/>
        <v>2.1619948506066248E-2</v>
      </c>
      <c r="AB501" s="26">
        <v>3091921</v>
      </c>
      <c r="AC501" s="14">
        <v>3101196</v>
      </c>
      <c r="AD501" s="14">
        <v>3559277</v>
      </c>
      <c r="AE501" s="15">
        <f t="shared" si="62"/>
        <v>0.54589604246013412</v>
      </c>
      <c r="AF501" s="27">
        <f t="shared" si="63"/>
        <v>1.9845685088027115E-2</v>
      </c>
      <c r="AG501" s="77">
        <v>3101196</v>
      </c>
      <c r="AH501" s="78">
        <v>3127556</v>
      </c>
      <c r="AI501" s="79">
        <v>3147269</v>
      </c>
      <c r="AJ501" s="80">
        <v>3127556</v>
      </c>
      <c r="AK501" s="81">
        <v>3139127</v>
      </c>
      <c r="AL501" s="82">
        <v>2957286</v>
      </c>
      <c r="AM501" s="77">
        <v>3139127</v>
      </c>
      <c r="AN501" s="78">
        <v>3217497</v>
      </c>
      <c r="AO501" s="79">
        <v>3201771</v>
      </c>
      <c r="AP501" s="83">
        <v>3217497</v>
      </c>
      <c r="AQ501" s="115">
        <v>3325283</v>
      </c>
      <c r="AR501" s="84">
        <v>3503535</v>
      </c>
      <c r="AS501" s="85">
        <v>3325283</v>
      </c>
      <c r="AT501" s="85">
        <v>3451064</v>
      </c>
      <c r="AU501" s="87">
        <v>3550138</v>
      </c>
      <c r="AV501" s="83">
        <v>3451068</v>
      </c>
      <c r="AW501" s="115">
        <v>3558513</v>
      </c>
      <c r="AX501" s="84">
        <v>3365099</v>
      </c>
      <c r="AY501" s="131">
        <v>3558513</v>
      </c>
      <c r="AZ501" s="86">
        <v>3558513</v>
      </c>
      <c r="BA501" s="88">
        <v>3258671</v>
      </c>
      <c r="BB501" s="83">
        <v>3558513</v>
      </c>
      <c r="BC501" s="115">
        <v>3665268</v>
      </c>
      <c r="BD501" s="84">
        <v>3202364</v>
      </c>
      <c r="BE501" s="131">
        <v>3665268</v>
      </c>
      <c r="BF501" s="86">
        <v>3775226</v>
      </c>
      <c r="BG501" s="88">
        <v>3071901</v>
      </c>
      <c r="BH501" s="83">
        <v>3775226</v>
      </c>
      <c r="BI501" s="115">
        <v>3888482</v>
      </c>
      <c r="BJ501" s="84">
        <v>3617993</v>
      </c>
      <c r="BK501" s="131">
        <v>3888482</v>
      </c>
      <c r="BL501" s="86">
        <v>3888482</v>
      </c>
      <c r="BM501" s="88">
        <v>3260446</v>
      </c>
      <c r="BN501" s="83">
        <v>3888482</v>
      </c>
      <c r="BO501" s="115">
        <v>3966251</v>
      </c>
      <c r="BP501" s="84">
        <v>2842333</v>
      </c>
    </row>
    <row r="502" spans="1:68" x14ac:dyDescent="0.25">
      <c r="A502" s="7" t="s">
        <v>1041</v>
      </c>
      <c r="B502" s="4" t="s">
        <v>1034</v>
      </c>
      <c r="C502" s="21" t="s">
        <v>1042</v>
      </c>
      <c r="D502" s="62">
        <v>8145133</v>
      </c>
      <c r="E502" s="63">
        <v>8885544</v>
      </c>
      <c r="F502" s="63">
        <v>11847192</v>
      </c>
      <c r="G502" s="27">
        <f t="shared" si="56"/>
        <v>0.19999978390403828</v>
      </c>
      <c r="H502" s="68">
        <v>7966427</v>
      </c>
      <c r="I502" s="69">
        <v>9199048</v>
      </c>
      <c r="J502" s="69">
        <v>11253417</v>
      </c>
      <c r="K502" s="45">
        <f t="shared" si="57"/>
        <v>0.39655996684987599</v>
      </c>
      <c r="L502" s="62">
        <v>7966427</v>
      </c>
      <c r="M502" s="63">
        <v>9207836</v>
      </c>
      <c r="N502" s="63">
        <v>11665807</v>
      </c>
      <c r="O502" s="27">
        <f t="shared" si="58"/>
        <v>0.33557217695938241</v>
      </c>
      <c r="P502" s="68">
        <v>7966427</v>
      </c>
      <c r="Q502" s="69">
        <v>9207836</v>
      </c>
      <c r="R502" s="69">
        <v>11692030</v>
      </c>
      <c r="S502" s="45">
        <f t="shared" si="59"/>
        <v>0.3332102212715633</v>
      </c>
      <c r="T502" s="62">
        <v>9207836</v>
      </c>
      <c r="U502" s="63">
        <v>9207836</v>
      </c>
      <c r="V502" s="63">
        <v>11427869</v>
      </c>
      <c r="W502" s="27">
        <f t="shared" si="60"/>
        <v>0</v>
      </c>
      <c r="X502" s="74">
        <v>9207836</v>
      </c>
      <c r="Y502" s="69">
        <v>9263083</v>
      </c>
      <c r="Z502" s="69">
        <v>11496029</v>
      </c>
      <c r="AA502" s="40">
        <f t="shared" si="61"/>
        <v>2.4144379429532386E-2</v>
      </c>
      <c r="AB502" s="26">
        <v>9263083</v>
      </c>
      <c r="AC502" s="14">
        <v>9290872</v>
      </c>
      <c r="AD502" s="14">
        <v>10327675</v>
      </c>
      <c r="AE502" s="15">
        <f t="shared" si="62"/>
        <v>0.52495622077375825</v>
      </c>
      <c r="AF502" s="27">
        <f t="shared" si="63"/>
        <v>2.6102957752829253E-2</v>
      </c>
      <c r="AG502" s="77">
        <v>9290872</v>
      </c>
      <c r="AH502" s="78">
        <v>9369844</v>
      </c>
      <c r="AI502" s="79">
        <v>10037134</v>
      </c>
      <c r="AJ502" s="80">
        <v>9369844</v>
      </c>
      <c r="AK502" s="81">
        <v>9404512</v>
      </c>
      <c r="AL502" s="82">
        <v>9653692</v>
      </c>
      <c r="AM502" s="77">
        <v>9404512</v>
      </c>
      <c r="AN502" s="78">
        <v>9656247</v>
      </c>
      <c r="AO502" s="79">
        <v>9609408</v>
      </c>
      <c r="AP502" s="83">
        <v>9654051</v>
      </c>
      <c r="AQ502" s="115">
        <v>9977461</v>
      </c>
      <c r="AR502" s="84">
        <v>9869650</v>
      </c>
      <c r="AS502" s="85">
        <v>9977462</v>
      </c>
      <c r="AT502" s="85">
        <v>10291734</v>
      </c>
      <c r="AU502" s="87">
        <v>10507306</v>
      </c>
      <c r="AV502" s="83">
        <v>10291503</v>
      </c>
      <c r="AW502" s="115">
        <v>10529484</v>
      </c>
      <c r="AX502" s="84">
        <v>10806634</v>
      </c>
      <c r="AY502" s="131">
        <v>10529484</v>
      </c>
      <c r="AZ502" s="86">
        <v>10529484</v>
      </c>
      <c r="BA502" s="88">
        <v>10845137</v>
      </c>
      <c r="BB502" s="83">
        <v>10529484</v>
      </c>
      <c r="BC502" s="115">
        <v>10845368</v>
      </c>
      <c r="BD502" s="84">
        <v>10552654</v>
      </c>
      <c r="BE502" s="131">
        <v>10845368</v>
      </c>
      <c r="BF502" s="86">
        <v>11170729</v>
      </c>
      <c r="BG502" s="88">
        <v>10752385</v>
      </c>
      <c r="BH502" s="83">
        <v>11170729</v>
      </c>
      <c r="BI502" s="115">
        <v>11505850</v>
      </c>
      <c r="BJ502" s="84">
        <v>11265488</v>
      </c>
      <c r="BK502" s="131">
        <v>11505850</v>
      </c>
      <c r="BL502" s="86">
        <v>11772939</v>
      </c>
      <c r="BM502" s="88">
        <v>11772939</v>
      </c>
      <c r="BN502" s="83">
        <v>11739055</v>
      </c>
      <c r="BO502" s="115">
        <v>11973836</v>
      </c>
      <c r="BP502" s="84">
        <v>11845671</v>
      </c>
    </row>
    <row r="503" spans="1:68" x14ac:dyDescent="0.25">
      <c r="A503" s="7" t="s">
        <v>1043</v>
      </c>
      <c r="B503" s="4" t="s">
        <v>1034</v>
      </c>
      <c r="C503" s="21" t="s">
        <v>1044</v>
      </c>
      <c r="D503" s="62">
        <v>23124368</v>
      </c>
      <c r="E503" s="63">
        <v>25126018</v>
      </c>
      <c r="F503" s="63">
        <v>33132619</v>
      </c>
      <c r="G503" s="27">
        <f t="shared" si="56"/>
        <v>0.19999998001648839</v>
      </c>
      <c r="H503" s="68">
        <v>23117910</v>
      </c>
      <c r="I503" s="69">
        <v>27095410</v>
      </c>
      <c r="J503" s="69">
        <v>33724579</v>
      </c>
      <c r="K503" s="45">
        <f t="shared" si="57"/>
        <v>0.3752283798879098</v>
      </c>
      <c r="L503" s="62">
        <v>23078969</v>
      </c>
      <c r="M503" s="63">
        <v>27071012</v>
      </c>
      <c r="N503" s="63">
        <v>38139392</v>
      </c>
      <c r="O503" s="27">
        <f t="shared" si="58"/>
        <v>0.26575560254307795</v>
      </c>
      <c r="P503" s="68">
        <v>23078969</v>
      </c>
      <c r="Q503" s="69">
        <v>27095365</v>
      </c>
      <c r="R503" s="69">
        <v>38209468</v>
      </c>
      <c r="S503" s="45">
        <f t="shared" si="59"/>
        <v>0.26545033313177574</v>
      </c>
      <c r="T503" s="62">
        <v>27095365</v>
      </c>
      <c r="U503" s="63">
        <v>27095365</v>
      </c>
      <c r="V503" s="63">
        <v>38739930</v>
      </c>
      <c r="W503" s="27">
        <f t="shared" si="60"/>
        <v>0</v>
      </c>
      <c r="X503" s="74">
        <v>27095365</v>
      </c>
      <c r="Y503" s="69">
        <v>27303157</v>
      </c>
      <c r="Z503" s="69">
        <v>39318461</v>
      </c>
      <c r="AA503" s="40">
        <f t="shared" si="61"/>
        <v>1.6999948294605556E-2</v>
      </c>
      <c r="AB503" s="26">
        <v>27302499</v>
      </c>
      <c r="AC503" s="14">
        <v>27384406</v>
      </c>
      <c r="AD503" s="14">
        <v>32832834</v>
      </c>
      <c r="AE503" s="15">
        <f t="shared" si="62"/>
        <v>0.4387962011712252</v>
      </c>
      <c r="AF503" s="27">
        <f t="shared" si="63"/>
        <v>1.4810495205082513E-2</v>
      </c>
      <c r="AG503" s="77">
        <v>27384406</v>
      </c>
      <c r="AH503" s="78">
        <v>27617173</v>
      </c>
      <c r="AI503" s="79">
        <v>30951241</v>
      </c>
      <c r="AJ503" s="80">
        <v>27617173</v>
      </c>
      <c r="AK503" s="81">
        <v>27719356</v>
      </c>
      <c r="AL503" s="82">
        <v>29758297</v>
      </c>
      <c r="AM503" s="77">
        <v>27719356</v>
      </c>
      <c r="AN503" s="78">
        <v>28027690</v>
      </c>
      <c r="AO503" s="79">
        <v>29297343</v>
      </c>
      <c r="AP503" s="83">
        <v>28033685</v>
      </c>
      <c r="AQ503" s="115">
        <v>29009320</v>
      </c>
      <c r="AR503" s="84">
        <v>29819293</v>
      </c>
      <c r="AS503" s="85">
        <v>29030390</v>
      </c>
      <c r="AT503" s="85">
        <v>30145418</v>
      </c>
      <c r="AU503" s="87">
        <v>30439073</v>
      </c>
      <c r="AV503" s="83">
        <v>30143479</v>
      </c>
      <c r="AW503" s="115">
        <v>31245891</v>
      </c>
      <c r="AX503" s="84">
        <v>30723851</v>
      </c>
      <c r="AY503" s="131">
        <v>31245892</v>
      </c>
      <c r="AZ503" s="86">
        <v>31245892</v>
      </c>
      <c r="BA503" s="88">
        <v>32204671</v>
      </c>
      <c r="BB503" s="83">
        <v>31245892</v>
      </c>
      <c r="BC503" s="115">
        <v>32191764</v>
      </c>
      <c r="BD503" s="84">
        <v>31973651</v>
      </c>
      <c r="BE503" s="131">
        <v>32201883</v>
      </c>
      <c r="BF503" s="86">
        <v>33167939</v>
      </c>
      <c r="BG503" s="88">
        <v>32228955</v>
      </c>
      <c r="BH503" s="83">
        <v>33167939</v>
      </c>
      <c r="BI503" s="115">
        <v>36369748</v>
      </c>
      <c r="BJ503" s="84">
        <v>36369748</v>
      </c>
      <c r="BK503" s="131">
        <v>36345617</v>
      </c>
      <c r="BL503" s="86">
        <v>38088654</v>
      </c>
      <c r="BM503" s="88">
        <v>38088654</v>
      </c>
      <c r="BN503" s="83">
        <v>38096598</v>
      </c>
      <c r="BO503" s="115">
        <v>40271287</v>
      </c>
      <c r="BP503" s="84">
        <v>40271287</v>
      </c>
    </row>
    <row r="504" spans="1:68" x14ac:dyDescent="0.25">
      <c r="A504" s="7" t="s">
        <v>1045</v>
      </c>
      <c r="B504" s="4" t="s">
        <v>1034</v>
      </c>
      <c r="C504" s="21" t="s">
        <v>1046</v>
      </c>
      <c r="D504" s="62">
        <v>10354679</v>
      </c>
      <c r="E504" s="63">
        <v>10700357</v>
      </c>
      <c r="F504" s="63">
        <v>12083070</v>
      </c>
      <c r="G504" s="27">
        <f t="shared" si="56"/>
        <v>0.19999988428544235</v>
      </c>
      <c r="H504" s="68">
        <v>10355468</v>
      </c>
      <c r="I504" s="69">
        <v>11025964</v>
      </c>
      <c r="J504" s="69">
        <v>12086151</v>
      </c>
      <c r="K504" s="45">
        <f t="shared" si="57"/>
        <v>0.38724045205466795</v>
      </c>
      <c r="L504" s="62">
        <v>10373875</v>
      </c>
      <c r="M504" s="63">
        <v>11026646</v>
      </c>
      <c r="N504" s="63">
        <v>12493788</v>
      </c>
      <c r="O504" s="27">
        <f t="shared" si="58"/>
        <v>0.3052728310075199</v>
      </c>
      <c r="P504" s="68">
        <v>10373875</v>
      </c>
      <c r="Q504" s="69">
        <v>11037981</v>
      </c>
      <c r="R504" s="69">
        <v>12523793</v>
      </c>
      <c r="S504" s="45">
        <f t="shared" si="59"/>
        <v>0.30889829286512321</v>
      </c>
      <c r="T504" s="62">
        <v>11037981</v>
      </c>
      <c r="U504" s="63">
        <v>11037981</v>
      </c>
      <c r="V504" s="63">
        <v>13278844</v>
      </c>
      <c r="W504" s="27">
        <f t="shared" si="60"/>
        <v>0</v>
      </c>
      <c r="X504" s="74">
        <v>11037981</v>
      </c>
      <c r="Y504" s="69">
        <v>11104208</v>
      </c>
      <c r="Z504" s="69">
        <v>13169844</v>
      </c>
      <c r="AA504" s="40">
        <f t="shared" si="61"/>
        <v>3.1065317048984856E-2</v>
      </c>
      <c r="AB504" s="26">
        <v>11104208</v>
      </c>
      <c r="AC504" s="14">
        <v>11137520</v>
      </c>
      <c r="AD504" s="14">
        <v>12990469</v>
      </c>
      <c r="AE504" s="15">
        <f t="shared" si="62"/>
        <v>0.29700431369722169</v>
      </c>
      <c r="AF504" s="27">
        <f t="shared" si="63"/>
        <v>1.7660334386386613E-2</v>
      </c>
      <c r="AG504" s="77">
        <v>11137520</v>
      </c>
      <c r="AH504" s="78">
        <v>11232188</v>
      </c>
      <c r="AI504" s="79">
        <v>12344049</v>
      </c>
      <c r="AJ504" s="80">
        <v>11232188</v>
      </c>
      <c r="AK504" s="81">
        <v>11273747</v>
      </c>
      <c r="AL504" s="82">
        <v>11545154</v>
      </c>
      <c r="AM504" s="77">
        <v>11273747</v>
      </c>
      <c r="AN504" s="78">
        <v>11600516</v>
      </c>
      <c r="AO504" s="79">
        <v>11299356</v>
      </c>
      <c r="AP504" s="83">
        <v>11600517</v>
      </c>
      <c r="AQ504" s="115">
        <v>11989134</v>
      </c>
      <c r="AR504" s="84">
        <v>12774312</v>
      </c>
      <c r="AS504" s="85">
        <v>11989134</v>
      </c>
      <c r="AT504" s="85">
        <v>12419563</v>
      </c>
      <c r="AU504" s="87">
        <v>13817248</v>
      </c>
      <c r="AV504" s="83">
        <v>12419586</v>
      </c>
      <c r="AW504" s="115">
        <v>12707443</v>
      </c>
      <c r="AX504" s="84">
        <v>14107929</v>
      </c>
      <c r="AY504" s="131">
        <v>12707444</v>
      </c>
      <c r="AZ504" s="86">
        <v>12707444</v>
      </c>
      <c r="BA504" s="88">
        <v>13952388</v>
      </c>
      <c r="BB504" s="83">
        <v>12707444</v>
      </c>
      <c r="BC504" s="115">
        <v>13097933</v>
      </c>
      <c r="BD504" s="84">
        <v>14138856</v>
      </c>
      <c r="BE504" s="131">
        <v>13088667</v>
      </c>
      <c r="BF504" s="86">
        <v>13867734</v>
      </c>
      <c r="BG504" s="88">
        <v>14646800</v>
      </c>
      <c r="BH504" s="83">
        <v>13843265</v>
      </c>
      <c r="BI504" s="115">
        <v>15517322</v>
      </c>
      <c r="BJ504" s="84">
        <v>15517322</v>
      </c>
      <c r="BK504" s="131">
        <v>15470641</v>
      </c>
      <c r="BL504" s="86">
        <v>15880825</v>
      </c>
      <c r="BM504" s="88">
        <v>15880825</v>
      </c>
      <c r="BN504" s="83">
        <v>15864021</v>
      </c>
      <c r="BO504" s="115">
        <v>16954200</v>
      </c>
      <c r="BP504" s="84">
        <v>16954200</v>
      </c>
    </row>
    <row r="505" spans="1:68" x14ac:dyDescent="0.25">
      <c r="A505" s="7" t="s">
        <v>1047</v>
      </c>
      <c r="B505" s="4" t="s">
        <v>1034</v>
      </c>
      <c r="C505" s="21" t="s">
        <v>1048</v>
      </c>
      <c r="D505" s="62">
        <v>13504025</v>
      </c>
      <c r="E505" s="63">
        <v>14608161</v>
      </c>
      <c r="F505" s="63">
        <v>19024708</v>
      </c>
      <c r="G505" s="27">
        <f t="shared" si="56"/>
        <v>0.19999989131779528</v>
      </c>
      <c r="H505" s="68">
        <v>13490996</v>
      </c>
      <c r="I505" s="69">
        <v>15589418</v>
      </c>
      <c r="J505" s="69">
        <v>19086788</v>
      </c>
      <c r="K505" s="45">
        <f t="shared" si="57"/>
        <v>0.37587517148766658</v>
      </c>
      <c r="L505" s="62">
        <v>13490996</v>
      </c>
      <c r="M505" s="63">
        <v>15594362</v>
      </c>
      <c r="N505" s="63">
        <v>21184317</v>
      </c>
      <c r="O505" s="27">
        <f t="shared" si="58"/>
        <v>0.27340156481186734</v>
      </c>
      <c r="P505" s="68">
        <v>13490996</v>
      </c>
      <c r="Q505" s="69">
        <v>15594362</v>
      </c>
      <c r="R505" s="69">
        <v>21065971</v>
      </c>
      <c r="S505" s="45">
        <f t="shared" si="59"/>
        <v>0.27767299562044762</v>
      </c>
      <c r="T505" s="62">
        <v>15594362</v>
      </c>
      <c r="U505" s="63">
        <v>15594362</v>
      </c>
      <c r="V505" s="63">
        <v>20769885</v>
      </c>
      <c r="W505" s="27">
        <f t="shared" si="60"/>
        <v>0</v>
      </c>
      <c r="X505" s="74">
        <v>15594362</v>
      </c>
      <c r="Y505" s="69">
        <v>15687928</v>
      </c>
      <c r="Z505" s="69">
        <v>20854796</v>
      </c>
      <c r="AA505" s="40">
        <f t="shared" si="61"/>
        <v>1.7786745352189572E-2</v>
      </c>
      <c r="AB505" s="26">
        <v>15687928</v>
      </c>
      <c r="AC505" s="14">
        <v>15734991</v>
      </c>
      <c r="AD505" s="14">
        <v>20736434</v>
      </c>
      <c r="AE505" s="15">
        <f t="shared" si="62"/>
        <v>0.30846789776407835</v>
      </c>
      <c r="AF505" s="27">
        <f t="shared" si="63"/>
        <v>9.322163824307627E-3</v>
      </c>
      <c r="AG505" s="77">
        <v>15734991</v>
      </c>
      <c r="AH505" s="78">
        <v>16049544</v>
      </c>
      <c r="AI505" s="79">
        <v>20228607</v>
      </c>
      <c r="AJ505" s="80">
        <v>16048639</v>
      </c>
      <c r="AK505" s="81">
        <v>16376282</v>
      </c>
      <c r="AL505" s="82">
        <v>20276295</v>
      </c>
      <c r="AM505" s="77">
        <v>16376765</v>
      </c>
      <c r="AN505" s="78">
        <v>17363416</v>
      </c>
      <c r="AO505" s="79">
        <v>20127246</v>
      </c>
      <c r="AP505" s="83">
        <v>17357404</v>
      </c>
      <c r="AQ505" s="115">
        <v>18056855</v>
      </c>
      <c r="AR505" s="84">
        <v>20425723</v>
      </c>
      <c r="AS505" s="85">
        <v>18052301</v>
      </c>
      <c r="AT505" s="85">
        <v>18395294</v>
      </c>
      <c r="AU505" s="87">
        <v>20400337</v>
      </c>
      <c r="AV505" s="83">
        <v>18395295</v>
      </c>
      <c r="AW505" s="115">
        <v>18996563</v>
      </c>
      <c r="AX505" s="84">
        <v>19625782</v>
      </c>
      <c r="AY505" s="131">
        <v>18996564</v>
      </c>
      <c r="AZ505" s="86">
        <v>18996564</v>
      </c>
      <c r="BA505" s="88">
        <v>19490011</v>
      </c>
      <c r="BB505" s="83">
        <v>18996564</v>
      </c>
      <c r="BC505" s="115">
        <v>19500091</v>
      </c>
      <c r="BD505" s="84">
        <v>18447951</v>
      </c>
      <c r="BE505" s="131">
        <v>19504799</v>
      </c>
      <c r="BF505" s="86">
        <v>20089942</v>
      </c>
      <c r="BG505" s="88">
        <v>18686227</v>
      </c>
      <c r="BH505" s="83">
        <v>20089942</v>
      </c>
      <c r="BI505" s="115">
        <v>20692640</v>
      </c>
      <c r="BJ505" s="84">
        <v>19288782</v>
      </c>
      <c r="BK505" s="131">
        <v>20692640</v>
      </c>
      <c r="BL505" s="86">
        <v>20923229</v>
      </c>
      <c r="BM505" s="88">
        <v>20923229</v>
      </c>
      <c r="BN505" s="83">
        <v>20884155</v>
      </c>
      <c r="BO505" s="115">
        <v>21857523</v>
      </c>
      <c r="BP505" s="84">
        <v>21857523</v>
      </c>
    </row>
    <row r="506" spans="1:68" x14ac:dyDescent="0.25">
      <c r="A506" s="7" t="s">
        <v>1049</v>
      </c>
      <c r="B506" s="4" t="s">
        <v>1034</v>
      </c>
      <c r="C506" s="21" t="s">
        <v>1050</v>
      </c>
      <c r="D506" s="62">
        <v>3006304</v>
      </c>
      <c r="E506" s="63">
        <v>3573412</v>
      </c>
      <c r="F506" s="63">
        <v>5841845</v>
      </c>
      <c r="G506" s="27">
        <f t="shared" si="56"/>
        <v>0.19999992946672257</v>
      </c>
      <c r="H506" s="68">
        <v>3006304</v>
      </c>
      <c r="I506" s="69">
        <v>4068743</v>
      </c>
      <c r="J506" s="69">
        <v>5839475</v>
      </c>
      <c r="K506" s="45">
        <f t="shared" si="57"/>
        <v>0.3749999558798251</v>
      </c>
      <c r="L506" s="62">
        <v>3006304</v>
      </c>
      <c r="M506" s="63">
        <v>4071041</v>
      </c>
      <c r="N506" s="63">
        <v>6349249</v>
      </c>
      <c r="O506" s="27">
        <f t="shared" si="58"/>
        <v>0.31850269747183996</v>
      </c>
      <c r="P506" s="68">
        <v>3006304</v>
      </c>
      <c r="Q506" s="69">
        <v>4071041</v>
      </c>
      <c r="R506" s="69">
        <v>6348300</v>
      </c>
      <c r="S506" s="45">
        <f t="shared" si="59"/>
        <v>0.31859314014738499</v>
      </c>
      <c r="T506" s="62">
        <v>4071041</v>
      </c>
      <c r="U506" s="63">
        <v>4071041</v>
      </c>
      <c r="V506" s="63">
        <v>6228787</v>
      </c>
      <c r="W506" s="27">
        <f t="shared" si="60"/>
        <v>0</v>
      </c>
      <c r="X506" s="74">
        <v>4071041</v>
      </c>
      <c r="Y506" s="69">
        <v>4107622</v>
      </c>
      <c r="Z506" s="69">
        <v>6222883</v>
      </c>
      <c r="AA506" s="40">
        <f t="shared" si="61"/>
        <v>1.6999854078505763E-2</v>
      </c>
      <c r="AB506" s="26">
        <v>4107229</v>
      </c>
      <c r="AC506" s="14">
        <v>4119550</v>
      </c>
      <c r="AD506" s="14">
        <v>6082750</v>
      </c>
      <c r="AE506" s="15">
        <f t="shared" si="62"/>
        <v>0.36186105655681916</v>
      </c>
      <c r="AF506" s="27">
        <f t="shared" si="63"/>
        <v>6.2368357511765251E-3</v>
      </c>
      <c r="AG506" s="77">
        <v>4119550</v>
      </c>
      <c r="AH506" s="78">
        <v>4165018</v>
      </c>
      <c r="AI506" s="79">
        <v>5174506</v>
      </c>
      <c r="AJ506" s="80">
        <v>4164334</v>
      </c>
      <c r="AK506" s="81">
        <v>4179742</v>
      </c>
      <c r="AL506" s="82">
        <v>3993045</v>
      </c>
      <c r="AM506" s="77">
        <v>4179742</v>
      </c>
      <c r="AN506" s="78">
        <v>4228644</v>
      </c>
      <c r="AO506" s="79">
        <v>3813785</v>
      </c>
      <c r="AP506" s="83">
        <v>4228644</v>
      </c>
      <c r="AQ506" s="115">
        <v>4344508</v>
      </c>
      <c r="AR506" s="84">
        <v>3595232</v>
      </c>
      <c r="AS506" s="85">
        <v>4344509</v>
      </c>
      <c r="AT506" s="85">
        <v>4466752</v>
      </c>
      <c r="AU506" s="87">
        <v>3807548</v>
      </c>
      <c r="AV506" s="83">
        <v>4466759</v>
      </c>
      <c r="AW506" s="115">
        <v>4569021</v>
      </c>
      <c r="AX506" s="84">
        <v>4452121</v>
      </c>
      <c r="AY506" s="131">
        <v>4569022</v>
      </c>
      <c r="AZ506" s="86">
        <v>4569022</v>
      </c>
      <c r="BA506" s="88">
        <v>4512601</v>
      </c>
      <c r="BB506" s="83">
        <v>4569022</v>
      </c>
      <c r="BC506" s="115">
        <v>4706092</v>
      </c>
      <c r="BD506" s="84">
        <v>4643624</v>
      </c>
      <c r="BE506" s="131">
        <v>4706092</v>
      </c>
      <c r="BF506" s="86">
        <v>4847274</v>
      </c>
      <c r="BG506" s="88">
        <v>4805536</v>
      </c>
      <c r="BH506" s="83">
        <v>4847274</v>
      </c>
      <c r="BI506" s="115">
        <v>4992692</v>
      </c>
      <c r="BJ506" s="84">
        <v>4978300</v>
      </c>
      <c r="BK506" s="131">
        <v>4992692</v>
      </c>
      <c r="BL506" s="86">
        <v>5200236</v>
      </c>
      <c r="BM506" s="88">
        <v>5200236</v>
      </c>
      <c r="BN506" s="83">
        <v>5173314</v>
      </c>
      <c r="BO506" s="115">
        <v>5320960</v>
      </c>
      <c r="BP506" s="84">
        <v>5320960</v>
      </c>
    </row>
    <row r="507" spans="1:68" x14ac:dyDescent="0.25">
      <c r="A507" s="7" t="s">
        <v>1051</v>
      </c>
      <c r="B507" s="4" t="s">
        <v>1034</v>
      </c>
      <c r="C507" s="21" t="s">
        <v>1052</v>
      </c>
      <c r="D507" s="62">
        <v>3273151</v>
      </c>
      <c r="E507" s="63">
        <v>3613310</v>
      </c>
      <c r="F507" s="63">
        <v>4973947</v>
      </c>
      <c r="G507" s="27">
        <f t="shared" si="56"/>
        <v>0.1999998824080019</v>
      </c>
      <c r="H507" s="68">
        <v>3273151</v>
      </c>
      <c r="I507" s="69">
        <v>3974722</v>
      </c>
      <c r="J507" s="69">
        <v>5144007</v>
      </c>
      <c r="K507" s="45">
        <f t="shared" si="57"/>
        <v>0.375</v>
      </c>
      <c r="L507" s="62">
        <v>3272495</v>
      </c>
      <c r="M507" s="63">
        <v>3966486</v>
      </c>
      <c r="N507" s="63">
        <v>5643505</v>
      </c>
      <c r="O507" s="27">
        <f t="shared" si="58"/>
        <v>0.29277947513325014</v>
      </c>
      <c r="P507" s="68">
        <v>3272495</v>
      </c>
      <c r="Q507" s="69">
        <v>3966076</v>
      </c>
      <c r="R507" s="69">
        <v>5637978</v>
      </c>
      <c r="S507" s="45">
        <f t="shared" si="59"/>
        <v>0.29320904018333677</v>
      </c>
      <c r="T507" s="62">
        <v>3966076</v>
      </c>
      <c r="U507" s="63">
        <v>3966076</v>
      </c>
      <c r="V507" s="63">
        <v>5371868</v>
      </c>
      <c r="W507" s="27">
        <f t="shared" si="60"/>
        <v>0</v>
      </c>
      <c r="X507" s="74">
        <v>3966076</v>
      </c>
      <c r="Y507" s="69">
        <v>3992145</v>
      </c>
      <c r="Z507" s="69">
        <v>5499553</v>
      </c>
      <c r="AA507" s="40">
        <f t="shared" si="61"/>
        <v>1.6999928919703394E-2</v>
      </c>
      <c r="AB507" s="26">
        <v>3991193</v>
      </c>
      <c r="AC507" s="14">
        <v>4003166</v>
      </c>
      <c r="AD507" s="14">
        <v>5247480</v>
      </c>
      <c r="AE507" s="15">
        <f t="shared" si="62"/>
        <v>0.36975347067282099</v>
      </c>
      <c r="AF507" s="27">
        <f t="shared" si="63"/>
        <v>9.5304655703672813E-3</v>
      </c>
      <c r="AG507" s="77">
        <v>4003166</v>
      </c>
      <c r="AH507" s="78">
        <v>4037192</v>
      </c>
      <c r="AI507" s="79">
        <v>4529861</v>
      </c>
      <c r="AJ507" s="80">
        <v>4037192</v>
      </c>
      <c r="AK507" s="81">
        <v>4052129</v>
      </c>
      <c r="AL507" s="82">
        <v>4008165</v>
      </c>
      <c r="AM507" s="77">
        <v>4052129</v>
      </c>
      <c r="AN507" s="78">
        <v>4166380</v>
      </c>
      <c r="AO507" s="79">
        <v>3482473</v>
      </c>
      <c r="AP507" s="83">
        <v>4166380</v>
      </c>
      <c r="AQ507" s="115">
        <v>4305953</v>
      </c>
      <c r="AR507" s="84">
        <v>3887075</v>
      </c>
      <c r="AS507" s="85">
        <v>4305954</v>
      </c>
      <c r="AT507" s="85">
        <v>4451198</v>
      </c>
      <c r="AU507" s="87">
        <v>3858030</v>
      </c>
      <c r="AV507" s="83">
        <v>4451203</v>
      </c>
      <c r="AW507" s="115">
        <v>4582618</v>
      </c>
      <c r="AX507" s="84">
        <v>3583823</v>
      </c>
      <c r="AY507" s="131">
        <v>4582618</v>
      </c>
      <c r="AZ507" s="86">
        <v>4582618</v>
      </c>
      <c r="BA507" s="88">
        <v>4037595</v>
      </c>
      <c r="BB507" s="83">
        <v>4582618</v>
      </c>
      <c r="BC507" s="115">
        <v>4720096</v>
      </c>
      <c r="BD507" s="84">
        <v>4091362</v>
      </c>
      <c r="BE507" s="131">
        <v>4720096</v>
      </c>
      <c r="BF507" s="86">
        <v>4861698</v>
      </c>
      <c r="BG507" s="88">
        <v>4400891</v>
      </c>
      <c r="BH507" s="83">
        <v>4861698</v>
      </c>
      <c r="BI507" s="115">
        <v>5007548</v>
      </c>
      <c r="BJ507" s="84">
        <v>4755216</v>
      </c>
      <c r="BK507" s="131">
        <v>5007548</v>
      </c>
      <c r="BL507" s="86">
        <v>5021948</v>
      </c>
      <c r="BM507" s="88">
        <v>5021948</v>
      </c>
      <c r="BN507" s="83">
        <v>5007548</v>
      </c>
      <c r="BO507" s="115">
        <v>5107698</v>
      </c>
      <c r="BP507" s="84">
        <v>4849554</v>
      </c>
    </row>
    <row r="508" spans="1:68" x14ac:dyDescent="0.25">
      <c r="A508" s="7" t="s">
        <v>1053</v>
      </c>
      <c r="B508" s="4" t="s">
        <v>1034</v>
      </c>
      <c r="C508" s="21" t="s">
        <v>1054</v>
      </c>
      <c r="D508" s="62">
        <v>4408330</v>
      </c>
      <c r="E508" s="63">
        <v>4922352</v>
      </c>
      <c r="F508" s="63">
        <v>6978444</v>
      </c>
      <c r="G508" s="27">
        <f t="shared" si="56"/>
        <v>0.19999968872976062</v>
      </c>
      <c r="H508" s="68">
        <v>4408330</v>
      </c>
      <c r="I508" s="69">
        <v>5382959</v>
      </c>
      <c r="J508" s="69">
        <v>7007343</v>
      </c>
      <c r="K508" s="45">
        <f t="shared" si="57"/>
        <v>0.37499966333373475</v>
      </c>
      <c r="L508" s="62">
        <v>4408330</v>
      </c>
      <c r="M508" s="63">
        <v>5398272</v>
      </c>
      <c r="N508" s="63">
        <v>7614546</v>
      </c>
      <c r="O508" s="27">
        <f t="shared" si="58"/>
        <v>0.30875711430546166</v>
      </c>
      <c r="P508" s="68">
        <v>4408330</v>
      </c>
      <c r="Q508" s="69">
        <v>5398272</v>
      </c>
      <c r="R508" s="69">
        <v>7618034</v>
      </c>
      <c r="S508" s="45">
        <f t="shared" si="59"/>
        <v>0.30842158653882101</v>
      </c>
      <c r="T508" s="62">
        <v>5398272</v>
      </c>
      <c r="U508" s="63">
        <v>5398272</v>
      </c>
      <c r="V508" s="63">
        <v>7590618</v>
      </c>
      <c r="W508" s="27">
        <f t="shared" si="60"/>
        <v>0</v>
      </c>
      <c r="X508" s="74">
        <v>5398272</v>
      </c>
      <c r="Y508" s="69">
        <v>5437044</v>
      </c>
      <c r="Z508" s="69">
        <v>7678983</v>
      </c>
      <c r="AA508" s="40">
        <f t="shared" si="61"/>
        <v>1.6999961854000791E-2</v>
      </c>
      <c r="AB508" s="26">
        <v>5436907</v>
      </c>
      <c r="AC508" s="14">
        <v>5453217</v>
      </c>
      <c r="AD508" s="14">
        <v>7360903</v>
      </c>
      <c r="AE508" s="15">
        <f t="shared" si="62"/>
        <v>0.35389031871523585</v>
      </c>
      <c r="AF508" s="27">
        <f t="shared" si="63"/>
        <v>8.4771486011405422E-3</v>
      </c>
      <c r="AG508" s="77">
        <v>5453217</v>
      </c>
      <c r="AH508" s="78">
        <v>5528219</v>
      </c>
      <c r="AI508" s="79">
        <v>7193418</v>
      </c>
      <c r="AJ508" s="80">
        <v>5527717</v>
      </c>
      <c r="AK508" s="81">
        <v>5584890</v>
      </c>
      <c r="AL508" s="82">
        <v>6957045</v>
      </c>
      <c r="AM508" s="77">
        <v>5585485</v>
      </c>
      <c r="AN508" s="78">
        <v>5941577</v>
      </c>
      <c r="AO508" s="79">
        <v>7042156</v>
      </c>
      <c r="AP508" s="83">
        <v>5940220</v>
      </c>
      <c r="AQ508" s="115">
        <v>6139217</v>
      </c>
      <c r="AR508" s="84">
        <v>6834566</v>
      </c>
      <c r="AS508" s="85">
        <v>6139217</v>
      </c>
      <c r="AT508" s="85">
        <v>6358860</v>
      </c>
      <c r="AU508" s="87">
        <v>6459806</v>
      </c>
      <c r="AV508" s="83">
        <v>6358601</v>
      </c>
      <c r="AW508" s="115">
        <v>6524381</v>
      </c>
      <c r="AX508" s="84">
        <v>5733932</v>
      </c>
      <c r="AY508" s="131">
        <v>6524382</v>
      </c>
      <c r="AZ508" s="86">
        <v>6524382</v>
      </c>
      <c r="BA508" s="88">
        <v>5770916</v>
      </c>
      <c r="BB508" s="83">
        <v>6524382</v>
      </c>
      <c r="BC508" s="115">
        <v>6720113</v>
      </c>
      <c r="BD508" s="84">
        <v>5521763</v>
      </c>
      <c r="BE508" s="131">
        <v>6720113</v>
      </c>
      <c r="BF508" s="86">
        <v>6921716</v>
      </c>
      <c r="BG508" s="88">
        <v>5428824</v>
      </c>
      <c r="BH508" s="83">
        <v>6921716</v>
      </c>
      <c r="BI508" s="115">
        <v>7129367</v>
      </c>
      <c r="BJ508" s="84">
        <v>6223371</v>
      </c>
      <c r="BK508" s="131">
        <v>7129367</v>
      </c>
      <c r="BL508" s="86">
        <v>7129367</v>
      </c>
      <c r="BM508" s="88">
        <v>7076197</v>
      </c>
      <c r="BN508" s="83">
        <v>7129367</v>
      </c>
      <c r="BO508" s="115">
        <v>7271954</v>
      </c>
      <c r="BP508" s="84">
        <v>6761523</v>
      </c>
    </row>
    <row r="509" spans="1:68" x14ac:dyDescent="0.25">
      <c r="A509" s="7" t="s">
        <v>1055</v>
      </c>
      <c r="B509" s="4" t="s">
        <v>1034</v>
      </c>
      <c r="C509" s="21" t="s">
        <v>1056</v>
      </c>
      <c r="D509" s="62">
        <v>2707648</v>
      </c>
      <c r="E509" s="63">
        <v>2788877</v>
      </c>
      <c r="F509" s="63">
        <v>3047457</v>
      </c>
      <c r="G509" s="27">
        <f t="shared" si="56"/>
        <v>0.23904310951151972</v>
      </c>
      <c r="H509" s="68">
        <v>2707648</v>
      </c>
      <c r="I509" s="69">
        <v>2872543</v>
      </c>
      <c r="J509" s="69">
        <v>2455034</v>
      </c>
      <c r="K509" s="45">
        <f t="shared" si="57"/>
        <v>-0.65275479585454488</v>
      </c>
      <c r="L509" s="62">
        <v>2707648</v>
      </c>
      <c r="M509" s="63">
        <v>2872543</v>
      </c>
      <c r="N509" s="63">
        <v>2235954</v>
      </c>
      <c r="O509" s="27">
        <f t="shared" si="58"/>
        <v>-0.34958044834150953</v>
      </c>
      <c r="P509" s="68">
        <v>2707648</v>
      </c>
      <c r="Q509" s="69">
        <v>2872543</v>
      </c>
      <c r="R509" s="69">
        <v>2183542</v>
      </c>
      <c r="S509" s="45">
        <f t="shared" si="59"/>
        <v>-0.31462146970269372</v>
      </c>
      <c r="T509" s="62">
        <v>2872543</v>
      </c>
      <c r="U509" s="63">
        <v>2872543</v>
      </c>
      <c r="V509" s="63">
        <v>1826932</v>
      </c>
      <c r="W509" s="27">
        <f t="shared" si="60"/>
        <v>0</v>
      </c>
      <c r="X509" s="74">
        <v>2872543</v>
      </c>
      <c r="Y509" s="69">
        <v>2889778</v>
      </c>
      <c r="Z509" s="69">
        <v>1842074</v>
      </c>
      <c r="AA509" s="40">
        <f t="shared" si="61"/>
        <v>-1.6725393971094717E-2</v>
      </c>
      <c r="AB509" s="26">
        <v>2889778</v>
      </c>
      <c r="AC509" s="14">
        <v>2898447</v>
      </c>
      <c r="AD509" s="14">
        <v>1762747</v>
      </c>
      <c r="AE509" s="15">
        <f t="shared" si="62"/>
        <v>-0.20192485773641894</v>
      </c>
      <c r="AF509" s="27">
        <f t="shared" si="63"/>
        <v>-7.6918913499273754E-3</v>
      </c>
      <c r="AG509" s="77">
        <v>2898447</v>
      </c>
      <c r="AH509" s="78">
        <v>2923083</v>
      </c>
      <c r="AI509" s="79">
        <v>1564215</v>
      </c>
      <c r="AJ509" s="80">
        <v>2923083</v>
      </c>
      <c r="AK509" s="81">
        <v>2933898</v>
      </c>
      <c r="AL509" s="82">
        <v>1412294</v>
      </c>
      <c r="AM509" s="77">
        <v>2933898</v>
      </c>
      <c r="AN509" s="78">
        <v>2962549</v>
      </c>
      <c r="AO509" s="79">
        <v>1209089</v>
      </c>
      <c r="AP509" s="83">
        <v>2962549</v>
      </c>
      <c r="AQ509" s="115">
        <v>3061794</v>
      </c>
      <c r="AR509" s="84">
        <v>1285576</v>
      </c>
      <c r="AS509" s="85">
        <v>3061794</v>
      </c>
      <c r="AT509" s="85">
        <v>3120696</v>
      </c>
      <c r="AU509" s="87">
        <v>1290642</v>
      </c>
      <c r="AV509" s="83">
        <v>3120697</v>
      </c>
      <c r="AW509" s="115">
        <v>3144102</v>
      </c>
      <c r="AX509" s="84">
        <v>1387606</v>
      </c>
      <c r="AY509" s="131">
        <v>3144102</v>
      </c>
      <c r="AZ509" s="86">
        <v>3144102</v>
      </c>
      <c r="BA509" s="88">
        <v>1367986</v>
      </c>
      <c r="BB509" s="83">
        <v>3144102</v>
      </c>
      <c r="BC509" s="115">
        <v>3258711</v>
      </c>
      <c r="BD509" s="84">
        <v>1291523</v>
      </c>
      <c r="BE509" s="131">
        <v>3259807</v>
      </c>
      <c r="BF509" s="86">
        <v>3357601</v>
      </c>
      <c r="BG509" s="88">
        <v>1372182</v>
      </c>
      <c r="BH509" s="83">
        <v>3357601</v>
      </c>
      <c r="BI509" s="115">
        <v>3458329</v>
      </c>
      <c r="BJ509" s="84">
        <v>1392399</v>
      </c>
      <c r="BK509" s="131">
        <v>3458329</v>
      </c>
      <c r="BL509" s="86">
        <v>3458329</v>
      </c>
      <c r="BM509" s="88">
        <v>1334548</v>
      </c>
      <c r="BN509" s="83">
        <v>3458329</v>
      </c>
      <c r="BO509" s="115">
        <v>3527495</v>
      </c>
      <c r="BP509" s="84">
        <v>1374368</v>
      </c>
    </row>
    <row r="510" spans="1:68" x14ac:dyDescent="0.25">
      <c r="A510" s="7" t="s">
        <v>1057</v>
      </c>
      <c r="B510" s="4" t="s">
        <v>1034</v>
      </c>
      <c r="C510" s="21" t="s">
        <v>1058</v>
      </c>
      <c r="D510" s="62">
        <v>12444293</v>
      </c>
      <c r="E510" s="63">
        <v>13562857</v>
      </c>
      <c r="F510" s="63">
        <v>18037115</v>
      </c>
      <c r="G510" s="27">
        <f t="shared" si="56"/>
        <v>0.19999992847975495</v>
      </c>
      <c r="H510" s="68">
        <v>12434534</v>
      </c>
      <c r="I510" s="69">
        <v>14579274</v>
      </c>
      <c r="J510" s="69">
        <v>18153842</v>
      </c>
      <c r="K510" s="45">
        <f t="shared" si="57"/>
        <v>0.37564087811489139</v>
      </c>
      <c r="L510" s="62">
        <v>12434534</v>
      </c>
      <c r="M510" s="63">
        <v>14590643</v>
      </c>
      <c r="N510" s="63">
        <v>18277772</v>
      </c>
      <c r="O510" s="27">
        <f t="shared" si="58"/>
        <v>0.36899215811507252</v>
      </c>
      <c r="P510" s="68">
        <v>12434534</v>
      </c>
      <c r="Q510" s="69">
        <v>14590643</v>
      </c>
      <c r="R510" s="69">
        <v>18211346</v>
      </c>
      <c r="S510" s="45">
        <f t="shared" si="59"/>
        <v>0.37323509922081594</v>
      </c>
      <c r="T510" s="62">
        <v>14590643</v>
      </c>
      <c r="U510" s="63">
        <v>14590643</v>
      </c>
      <c r="V510" s="63">
        <v>16937696</v>
      </c>
      <c r="W510" s="27">
        <f t="shared" si="60"/>
        <v>0</v>
      </c>
      <c r="X510" s="74">
        <v>14590643</v>
      </c>
      <c r="Y510" s="69">
        <v>14678186</v>
      </c>
      <c r="Z510" s="69">
        <v>16960246</v>
      </c>
      <c r="AA510" s="40">
        <f t="shared" si="61"/>
        <v>3.6944163220590118E-2</v>
      </c>
      <c r="AB510" s="26">
        <v>14678186</v>
      </c>
      <c r="AC510" s="14">
        <v>14722220</v>
      </c>
      <c r="AD510" s="14">
        <v>16687088</v>
      </c>
      <c r="AE510" s="15">
        <f t="shared" si="62"/>
        <v>0.5368930150997161</v>
      </c>
      <c r="AF510" s="27">
        <f t="shared" si="63"/>
        <v>2.1919436587747934E-2</v>
      </c>
      <c r="AG510" s="77">
        <v>14722220</v>
      </c>
      <c r="AH510" s="78">
        <v>14847358</v>
      </c>
      <c r="AI510" s="79">
        <v>14729567</v>
      </c>
      <c r="AJ510" s="80">
        <v>14847358</v>
      </c>
      <c r="AK510" s="81">
        <v>14902293</v>
      </c>
      <c r="AL510" s="82">
        <v>14103662</v>
      </c>
      <c r="AM510" s="77">
        <v>14902293</v>
      </c>
      <c r="AN510" s="78">
        <v>15225353</v>
      </c>
      <c r="AO510" s="79">
        <v>13238098</v>
      </c>
      <c r="AP510" s="83">
        <v>15225353</v>
      </c>
      <c r="AQ510" s="115">
        <v>15735402</v>
      </c>
      <c r="AR510" s="84">
        <v>12940700</v>
      </c>
      <c r="AS510" s="85">
        <v>15735402</v>
      </c>
      <c r="AT510" s="85">
        <v>16095589</v>
      </c>
      <c r="AU510" s="87">
        <v>13841446</v>
      </c>
      <c r="AV510" s="83">
        <v>16095306</v>
      </c>
      <c r="AW510" s="115">
        <v>16449230</v>
      </c>
      <c r="AX510" s="84">
        <v>14033477</v>
      </c>
      <c r="AY510" s="131">
        <v>16449231</v>
      </c>
      <c r="AZ510" s="86">
        <v>16449231</v>
      </c>
      <c r="BA510" s="88">
        <v>15232710</v>
      </c>
      <c r="BB510" s="83">
        <v>16449231</v>
      </c>
      <c r="BC510" s="115">
        <v>16942707</v>
      </c>
      <c r="BD510" s="84">
        <v>15210036</v>
      </c>
      <c r="BE510" s="131">
        <v>16942707</v>
      </c>
      <c r="BF510" s="86">
        <v>17450988</v>
      </c>
      <c r="BG510" s="88">
        <v>15597852</v>
      </c>
      <c r="BH510" s="83">
        <v>17450988</v>
      </c>
      <c r="BI510" s="115">
        <v>17974517</v>
      </c>
      <c r="BJ510" s="84">
        <v>17926234</v>
      </c>
      <c r="BK510" s="131">
        <v>17974517</v>
      </c>
      <c r="BL510" s="86">
        <v>18110097</v>
      </c>
      <c r="BM510" s="88">
        <v>18110097</v>
      </c>
      <c r="BN510" s="83">
        <v>18067894</v>
      </c>
      <c r="BO510" s="115">
        <v>18885845</v>
      </c>
      <c r="BP510" s="84">
        <v>18885845</v>
      </c>
    </row>
    <row r="511" spans="1:68" x14ac:dyDescent="0.25">
      <c r="A511" s="7" t="s">
        <v>1059</v>
      </c>
      <c r="B511" s="4" t="s">
        <v>1061</v>
      </c>
      <c r="C511" s="21" t="s">
        <v>1060</v>
      </c>
      <c r="D511" s="62">
        <v>4781027</v>
      </c>
      <c r="E511" s="63">
        <v>4924457</v>
      </c>
      <c r="F511" s="63">
        <v>5397859</v>
      </c>
      <c r="G511" s="27">
        <f t="shared" si="56"/>
        <v>0.23252684685619424</v>
      </c>
      <c r="H511" s="68">
        <v>4832461</v>
      </c>
      <c r="I511" s="69">
        <v>5126757</v>
      </c>
      <c r="J511" s="69">
        <v>5122886</v>
      </c>
      <c r="K511" s="45">
        <f t="shared" si="57"/>
        <v>0.86086953978102088</v>
      </c>
      <c r="L511" s="62">
        <v>4832461</v>
      </c>
      <c r="M511" s="63">
        <v>5126757</v>
      </c>
      <c r="N511" s="63">
        <v>5231939</v>
      </c>
      <c r="O511" s="27">
        <f t="shared" si="58"/>
        <v>0.73670139532089374</v>
      </c>
      <c r="P511" s="68">
        <v>4832461</v>
      </c>
      <c r="Q511" s="69">
        <v>5126757</v>
      </c>
      <c r="R511" s="69">
        <v>5191243</v>
      </c>
      <c r="S511" s="45">
        <f t="shared" si="59"/>
        <v>0.82026411581405978</v>
      </c>
      <c r="T511" s="62">
        <v>5126757</v>
      </c>
      <c r="U511" s="63">
        <v>5126757</v>
      </c>
      <c r="V511" s="63">
        <v>5836865</v>
      </c>
      <c r="W511" s="27">
        <f t="shared" si="60"/>
        <v>0</v>
      </c>
      <c r="X511" s="74">
        <v>5126757</v>
      </c>
      <c r="Y511" s="69">
        <v>5157517</v>
      </c>
      <c r="Z511" s="69">
        <v>5839396</v>
      </c>
      <c r="AA511" s="40">
        <f t="shared" si="61"/>
        <v>4.3163509154003639E-2</v>
      </c>
      <c r="AB511" s="26">
        <v>5157517</v>
      </c>
      <c r="AC511" s="14">
        <v>5172989</v>
      </c>
      <c r="AD511" s="14">
        <v>6079006</v>
      </c>
      <c r="AE511" s="15">
        <f t="shared" si="62"/>
        <v>0.30197869148884537</v>
      </c>
      <c r="AF511" s="27">
        <f t="shared" si="63"/>
        <v>1.679021670361773E-2</v>
      </c>
      <c r="AG511" s="77">
        <v>5172989</v>
      </c>
      <c r="AH511" s="78">
        <v>5216959</v>
      </c>
      <c r="AI511" s="79">
        <v>5623256</v>
      </c>
      <c r="AJ511" s="80">
        <v>5216959</v>
      </c>
      <c r="AK511" s="81">
        <v>5236261</v>
      </c>
      <c r="AL511" s="82">
        <v>5395327</v>
      </c>
      <c r="AM511" s="77">
        <v>5236261</v>
      </c>
      <c r="AN511" s="78">
        <v>5236261</v>
      </c>
      <c r="AO511" s="79">
        <v>5116202</v>
      </c>
      <c r="AP511" s="83">
        <v>5236261</v>
      </c>
      <c r="AQ511" s="115">
        <v>5379734</v>
      </c>
      <c r="AR511" s="84">
        <v>5247391</v>
      </c>
      <c r="AS511" s="85">
        <v>5379735</v>
      </c>
      <c r="AT511" s="85">
        <v>5481949</v>
      </c>
      <c r="AU511" s="87">
        <v>5421602</v>
      </c>
      <c r="AV511" s="83">
        <v>5481950</v>
      </c>
      <c r="AW511" s="115">
        <v>5523064</v>
      </c>
      <c r="AX511" s="84">
        <v>5220802</v>
      </c>
      <c r="AY511" s="131">
        <v>5523065</v>
      </c>
      <c r="AZ511" s="86">
        <v>5523065</v>
      </c>
      <c r="BA511" s="88">
        <v>5442070</v>
      </c>
      <c r="BB511" s="83">
        <v>5523065</v>
      </c>
      <c r="BC511" s="115">
        <v>5663269</v>
      </c>
      <c r="BD511" s="84">
        <v>5532448</v>
      </c>
      <c r="BE511" s="131">
        <v>5666838</v>
      </c>
      <c r="BF511" s="86">
        <v>5836843</v>
      </c>
      <c r="BG511" s="88">
        <v>5848985</v>
      </c>
      <c r="BH511" s="83">
        <v>5836843</v>
      </c>
      <c r="BI511" s="115">
        <v>6592979</v>
      </c>
      <c r="BJ511" s="84">
        <v>6592979</v>
      </c>
      <c r="BK511" s="131">
        <v>6609448</v>
      </c>
      <c r="BL511" s="86">
        <v>6710252</v>
      </c>
      <c r="BM511" s="88">
        <v>6710252</v>
      </c>
      <c r="BN511" s="83">
        <v>6715076</v>
      </c>
      <c r="BO511" s="115">
        <v>6849377</v>
      </c>
      <c r="BP511" s="84">
        <v>6764784</v>
      </c>
    </row>
    <row r="512" spans="1:68" x14ac:dyDescent="0.25">
      <c r="A512" s="7" t="s">
        <v>1062</v>
      </c>
      <c r="B512" s="4" t="s">
        <v>1061</v>
      </c>
      <c r="C512" s="21" t="s">
        <v>1063</v>
      </c>
      <c r="D512" s="62">
        <v>20570387</v>
      </c>
      <c r="E512" s="63">
        <v>21263851</v>
      </c>
      <c r="F512" s="63">
        <v>24037707</v>
      </c>
      <c r="G512" s="27">
        <f t="shared" si="56"/>
        <v>0.2</v>
      </c>
      <c r="H512" s="68">
        <v>20570387</v>
      </c>
      <c r="I512" s="69">
        <v>21897879</v>
      </c>
      <c r="J512" s="69">
        <v>23769739</v>
      </c>
      <c r="K512" s="45">
        <f t="shared" si="57"/>
        <v>0.41492527236765447</v>
      </c>
      <c r="L512" s="62">
        <v>20570387</v>
      </c>
      <c r="M512" s="63">
        <v>21897879</v>
      </c>
      <c r="N512" s="63">
        <v>24141280</v>
      </c>
      <c r="O512" s="27">
        <f t="shared" si="58"/>
        <v>0.3717535081560831</v>
      </c>
      <c r="P512" s="68">
        <v>20570387</v>
      </c>
      <c r="Q512" s="69">
        <v>21897879</v>
      </c>
      <c r="R512" s="69">
        <v>24233951</v>
      </c>
      <c r="S512" s="45">
        <f t="shared" si="59"/>
        <v>0.36234988661314499</v>
      </c>
      <c r="T512" s="62">
        <v>21897879</v>
      </c>
      <c r="U512" s="63">
        <v>21897879</v>
      </c>
      <c r="V512" s="63">
        <v>25455739</v>
      </c>
      <c r="W512" s="27">
        <f t="shared" si="60"/>
        <v>0</v>
      </c>
      <c r="X512" s="74">
        <v>21897879</v>
      </c>
      <c r="Y512" s="69">
        <v>22029266</v>
      </c>
      <c r="Z512" s="69">
        <v>25486739</v>
      </c>
      <c r="AA512" s="40">
        <f t="shared" si="61"/>
        <v>3.6609675495839905E-2</v>
      </c>
      <c r="AB512" s="26">
        <v>22029266</v>
      </c>
      <c r="AC512" s="14">
        <v>22095353</v>
      </c>
      <c r="AD512" s="14">
        <v>25777953</v>
      </c>
      <c r="AE512" s="15">
        <f t="shared" si="62"/>
        <v>0.29283661503281955</v>
      </c>
      <c r="AF512" s="27">
        <f t="shared" si="63"/>
        <v>1.7629372631003868E-2</v>
      </c>
      <c r="AG512" s="77">
        <v>22095353</v>
      </c>
      <c r="AH512" s="78">
        <v>22283163</v>
      </c>
      <c r="AI512" s="79">
        <v>24891624</v>
      </c>
      <c r="AJ512" s="80">
        <v>22283163</v>
      </c>
      <c r="AK512" s="81">
        <v>22365610</v>
      </c>
      <c r="AL512" s="82">
        <v>24951040</v>
      </c>
      <c r="AM512" s="77">
        <v>22365610</v>
      </c>
      <c r="AN512" s="78">
        <v>22390840</v>
      </c>
      <c r="AO512" s="79">
        <v>25096279</v>
      </c>
      <c r="AP512" s="83">
        <v>22390840</v>
      </c>
      <c r="AQ512" s="115">
        <v>23004349</v>
      </c>
      <c r="AR512" s="84">
        <v>26137431</v>
      </c>
      <c r="AS512" s="85">
        <v>23004349</v>
      </c>
      <c r="AT512" s="85">
        <v>23591761</v>
      </c>
      <c r="AU512" s="87">
        <v>26887382</v>
      </c>
      <c r="AV512" s="83">
        <v>23591823</v>
      </c>
      <c r="AW512" s="115">
        <v>23768761</v>
      </c>
      <c r="AX512" s="84">
        <v>27186465</v>
      </c>
      <c r="AY512" s="131">
        <v>23768762</v>
      </c>
      <c r="AZ512" s="86">
        <v>23768762</v>
      </c>
      <c r="BA512" s="88">
        <v>27988336</v>
      </c>
      <c r="BB512" s="83">
        <v>23768762</v>
      </c>
      <c r="BC512" s="115">
        <v>24786860</v>
      </c>
      <c r="BD512" s="84">
        <v>27647231</v>
      </c>
      <c r="BE512" s="131">
        <v>24809324</v>
      </c>
      <c r="BF512" s="86">
        <v>26503341</v>
      </c>
      <c r="BG512" s="88">
        <v>28197357</v>
      </c>
      <c r="BH512" s="83">
        <v>26549428</v>
      </c>
      <c r="BI512" s="115">
        <v>30481307</v>
      </c>
      <c r="BJ512" s="84">
        <v>30481307</v>
      </c>
      <c r="BK512" s="131">
        <v>30461443</v>
      </c>
      <c r="BL512" s="86">
        <v>31869723</v>
      </c>
      <c r="BM512" s="88">
        <v>31869723</v>
      </c>
      <c r="BN512" s="83">
        <v>31901792</v>
      </c>
      <c r="BO512" s="115">
        <v>32912187</v>
      </c>
      <c r="BP512" s="84">
        <v>32912187</v>
      </c>
    </row>
    <row r="513" spans="1:68" x14ac:dyDescent="0.25">
      <c r="A513" s="7" t="s">
        <v>1064</v>
      </c>
      <c r="B513" s="4" t="s">
        <v>1061</v>
      </c>
      <c r="C513" s="21" t="s">
        <v>1065</v>
      </c>
      <c r="D513" s="62">
        <v>27777933</v>
      </c>
      <c r="E513" s="63">
        <v>28611270</v>
      </c>
      <c r="F513" s="63">
        <v>31264063</v>
      </c>
      <c r="G513" s="27">
        <f t="shared" si="56"/>
        <v>0.23904358127780662</v>
      </c>
      <c r="H513" s="68">
        <v>29154741</v>
      </c>
      <c r="I513" s="69">
        <v>30930264</v>
      </c>
      <c r="J513" s="69">
        <v>30567193</v>
      </c>
      <c r="K513" s="45">
        <f t="shared" si="57"/>
        <v>0.63655700795192993</v>
      </c>
      <c r="L513" s="62">
        <v>29154741</v>
      </c>
      <c r="M513" s="63">
        <v>30930264</v>
      </c>
      <c r="N513" s="63">
        <v>31126064</v>
      </c>
      <c r="O513" s="27">
        <f t="shared" si="58"/>
        <v>0.90067584053957672</v>
      </c>
      <c r="P513" s="68">
        <v>29154741</v>
      </c>
      <c r="Q513" s="69">
        <v>30930264</v>
      </c>
      <c r="R513" s="69">
        <v>31181966</v>
      </c>
      <c r="S513" s="45">
        <f t="shared" si="59"/>
        <v>0.87583913971068827</v>
      </c>
      <c r="T513" s="62">
        <v>30930264</v>
      </c>
      <c r="U513" s="63">
        <v>30930264</v>
      </c>
      <c r="V513" s="63">
        <v>31682670</v>
      </c>
      <c r="W513" s="27">
        <f t="shared" si="60"/>
        <v>0</v>
      </c>
      <c r="X513" s="74">
        <v>30930264</v>
      </c>
      <c r="Y513" s="69">
        <v>31115845</v>
      </c>
      <c r="Z513" s="69">
        <v>32138499</v>
      </c>
      <c r="AA513" s="40">
        <f t="shared" si="61"/>
        <v>0.15359677546172723</v>
      </c>
      <c r="AB513" s="26">
        <v>31115845</v>
      </c>
      <c r="AC513" s="14">
        <v>31209192</v>
      </c>
      <c r="AD513" s="14">
        <v>32562045</v>
      </c>
      <c r="AE513" s="15">
        <f t="shared" si="62"/>
        <v>0.71721962194865008</v>
      </c>
      <c r="AF513" s="27">
        <f t="shared" si="63"/>
        <v>6.4546397455400362E-2</v>
      </c>
      <c r="AG513" s="77">
        <v>31209192</v>
      </c>
      <c r="AH513" s="78">
        <v>31474470</v>
      </c>
      <c r="AI513" s="79">
        <v>31885490</v>
      </c>
      <c r="AJ513" s="80">
        <v>31474470</v>
      </c>
      <c r="AK513" s="81">
        <v>31590925</v>
      </c>
      <c r="AL513" s="82">
        <v>32609999</v>
      </c>
      <c r="AM513" s="77">
        <v>31590925</v>
      </c>
      <c r="AN513" s="78">
        <v>31710403</v>
      </c>
      <c r="AO513" s="79">
        <v>32142432</v>
      </c>
      <c r="AP513" s="83">
        <v>31710376</v>
      </c>
      <c r="AQ513" s="115">
        <v>32579240</v>
      </c>
      <c r="AR513" s="84">
        <v>32271568</v>
      </c>
      <c r="AS513" s="85">
        <v>32579240</v>
      </c>
      <c r="AT513" s="85">
        <v>33272449</v>
      </c>
      <c r="AU513" s="87">
        <v>35674020</v>
      </c>
      <c r="AV513" s="83">
        <v>33272450</v>
      </c>
      <c r="AW513" s="115">
        <v>33521993</v>
      </c>
      <c r="AX513" s="84">
        <v>37660329</v>
      </c>
      <c r="AY513" s="131">
        <v>33521993</v>
      </c>
      <c r="AZ513" s="86">
        <v>33521993</v>
      </c>
      <c r="BA513" s="88">
        <v>37779148</v>
      </c>
      <c r="BB513" s="83">
        <v>33521993</v>
      </c>
      <c r="BC513" s="115">
        <v>35244377</v>
      </c>
      <c r="BD513" s="84">
        <v>40083457</v>
      </c>
      <c r="BE513" s="131">
        <v>35236287</v>
      </c>
      <c r="BF513" s="86">
        <v>38457448</v>
      </c>
      <c r="BG513" s="88">
        <v>41678608</v>
      </c>
      <c r="BH513" s="83">
        <v>38585938</v>
      </c>
      <c r="BI513" s="115">
        <v>44506778</v>
      </c>
      <c r="BJ513" s="84">
        <v>44506778</v>
      </c>
      <c r="BK513" s="131">
        <v>44935241</v>
      </c>
      <c r="BL513" s="86">
        <v>46693452</v>
      </c>
      <c r="BM513" s="88">
        <v>46693452</v>
      </c>
      <c r="BN513" s="83">
        <v>46684980</v>
      </c>
      <c r="BO513" s="115">
        <v>50916536</v>
      </c>
      <c r="BP513" s="84">
        <v>50916536</v>
      </c>
    </row>
    <row r="514" spans="1:68" x14ac:dyDescent="0.25">
      <c r="A514" s="7" t="s">
        <v>1066</v>
      </c>
      <c r="B514" s="4" t="s">
        <v>1061</v>
      </c>
      <c r="C514" s="21" t="s">
        <v>1067</v>
      </c>
      <c r="D514" s="62">
        <v>33862017</v>
      </c>
      <c r="E514" s="63">
        <v>35474528</v>
      </c>
      <c r="F514" s="63">
        <v>41924574</v>
      </c>
      <c r="G514" s="27">
        <f t="shared" si="56"/>
        <v>0.19999995038794766</v>
      </c>
      <c r="H514" s="68">
        <v>33862017</v>
      </c>
      <c r="I514" s="69">
        <v>36516302</v>
      </c>
      <c r="J514" s="69">
        <v>39409453</v>
      </c>
      <c r="K514" s="45">
        <f t="shared" si="57"/>
        <v>0.47847059434304423</v>
      </c>
      <c r="L514" s="62">
        <v>33862017</v>
      </c>
      <c r="M514" s="63">
        <v>36516302</v>
      </c>
      <c r="N514" s="63">
        <v>40696097</v>
      </c>
      <c r="O514" s="27">
        <f t="shared" si="58"/>
        <v>0.38838951256057874</v>
      </c>
      <c r="P514" s="68">
        <v>33862017</v>
      </c>
      <c r="Q514" s="69">
        <v>36516302</v>
      </c>
      <c r="R514" s="69">
        <v>41181376</v>
      </c>
      <c r="S514" s="45">
        <f t="shared" si="59"/>
        <v>0.36263899611974215</v>
      </c>
      <c r="T514" s="62">
        <v>36516302</v>
      </c>
      <c r="U514" s="63">
        <v>36516302</v>
      </c>
      <c r="V514" s="63">
        <v>42849611</v>
      </c>
      <c r="W514" s="27">
        <f t="shared" si="60"/>
        <v>0</v>
      </c>
      <c r="X514" s="74">
        <v>36516302</v>
      </c>
      <c r="Y514" s="69">
        <v>36735399</v>
      </c>
      <c r="Z514" s="69">
        <v>42652248</v>
      </c>
      <c r="AA514" s="40">
        <f t="shared" si="61"/>
        <v>3.5707126496875949E-2</v>
      </c>
      <c r="AB514" s="26">
        <v>36735399</v>
      </c>
      <c r="AC514" s="14">
        <v>36845605</v>
      </c>
      <c r="AD514" s="14">
        <v>42461392</v>
      </c>
      <c r="AE514" s="15">
        <f t="shared" si="62"/>
        <v>0.34695405189330619</v>
      </c>
      <c r="AF514" s="27">
        <f t="shared" si="63"/>
        <v>1.9246618010186182E-2</v>
      </c>
      <c r="AG514" s="77">
        <v>36845605</v>
      </c>
      <c r="AH514" s="78">
        <v>37158792</v>
      </c>
      <c r="AI514" s="79">
        <v>40885902</v>
      </c>
      <c r="AJ514" s="80">
        <v>37158792</v>
      </c>
      <c r="AK514" s="81">
        <v>37296279</v>
      </c>
      <c r="AL514" s="82">
        <v>41333065</v>
      </c>
      <c r="AM514" s="77">
        <v>37296279</v>
      </c>
      <c r="AN514" s="78">
        <v>37491501</v>
      </c>
      <c r="AO514" s="79">
        <v>41290668</v>
      </c>
      <c r="AP514" s="83">
        <v>37491398</v>
      </c>
      <c r="AQ514" s="115">
        <v>38518662</v>
      </c>
      <c r="AR514" s="84">
        <v>42827798</v>
      </c>
      <c r="AS514" s="85">
        <v>38518662</v>
      </c>
      <c r="AT514" s="85">
        <v>39479850</v>
      </c>
      <c r="AU514" s="87">
        <v>43639419</v>
      </c>
      <c r="AV514" s="83">
        <v>39479915</v>
      </c>
      <c r="AW514" s="115">
        <v>39776014</v>
      </c>
      <c r="AX514" s="84">
        <v>43941477</v>
      </c>
      <c r="AY514" s="131">
        <v>39776014</v>
      </c>
      <c r="AZ514" s="86">
        <v>39776014</v>
      </c>
      <c r="BA514" s="88">
        <v>44089496</v>
      </c>
      <c r="BB514" s="83">
        <v>39776014</v>
      </c>
      <c r="BC514" s="115">
        <v>40855728</v>
      </c>
      <c r="BD514" s="84">
        <v>42614662</v>
      </c>
      <c r="BE514" s="131">
        <v>40872183</v>
      </c>
      <c r="BF514" s="86">
        <v>42475123</v>
      </c>
      <c r="BG514" s="88">
        <v>44078063</v>
      </c>
      <c r="BH514" s="83">
        <v>42495293</v>
      </c>
      <c r="BI514" s="115">
        <v>47299294</v>
      </c>
      <c r="BJ514" s="84">
        <v>47299294</v>
      </c>
      <c r="BK514" s="131">
        <v>47263228</v>
      </c>
      <c r="BL514" s="86">
        <v>48606902</v>
      </c>
      <c r="BM514" s="88">
        <v>48606902</v>
      </c>
      <c r="BN514" s="83">
        <v>48570381</v>
      </c>
      <c r="BO514" s="115">
        <v>53304760</v>
      </c>
      <c r="BP514" s="84">
        <v>53304760</v>
      </c>
    </row>
    <row r="515" spans="1:68" x14ac:dyDescent="0.25">
      <c r="A515" s="7" t="s">
        <v>1068</v>
      </c>
      <c r="B515" s="4" t="s">
        <v>1061</v>
      </c>
      <c r="C515" s="21" t="s">
        <v>1069</v>
      </c>
      <c r="D515" s="62">
        <v>24133272</v>
      </c>
      <c r="E515" s="63">
        <v>27986008</v>
      </c>
      <c r="F515" s="63">
        <v>43396953</v>
      </c>
      <c r="G515" s="27">
        <f t="shared" si="56"/>
        <v>0.19999998961776827</v>
      </c>
      <c r="H515" s="68">
        <v>24133272</v>
      </c>
      <c r="I515" s="69">
        <v>30470132</v>
      </c>
      <c r="J515" s="69">
        <v>41031566</v>
      </c>
      <c r="K515" s="45">
        <f t="shared" si="57"/>
        <v>0.37499998520560712</v>
      </c>
      <c r="L515" s="62">
        <v>24133272</v>
      </c>
      <c r="M515" s="63">
        <v>30396970</v>
      </c>
      <c r="N515" s="63">
        <v>42508880</v>
      </c>
      <c r="O515" s="27">
        <f t="shared" si="58"/>
        <v>0.3408702449464529</v>
      </c>
      <c r="P515" s="68">
        <v>24133272</v>
      </c>
      <c r="Q515" s="69">
        <v>30396970</v>
      </c>
      <c r="R515" s="69">
        <v>42580324</v>
      </c>
      <c r="S515" s="45">
        <f t="shared" si="59"/>
        <v>0.33955008095602485</v>
      </c>
      <c r="T515" s="62">
        <v>30396970</v>
      </c>
      <c r="U515" s="63">
        <v>30396970</v>
      </c>
      <c r="V515" s="63">
        <v>55432369</v>
      </c>
      <c r="W515" s="27">
        <f t="shared" si="60"/>
        <v>0</v>
      </c>
      <c r="X515" s="74">
        <v>30396970</v>
      </c>
      <c r="Y515" s="69">
        <v>30841868</v>
      </c>
      <c r="Z515" s="69">
        <v>56567476</v>
      </c>
      <c r="AA515" s="40">
        <f t="shared" si="61"/>
        <v>1.6999976997005714E-2</v>
      </c>
      <c r="AB515" s="26">
        <v>30828959</v>
      </c>
      <c r="AC515" s="14">
        <v>30921445</v>
      </c>
      <c r="AD515" s="14">
        <v>59881306</v>
      </c>
      <c r="AE515" s="15">
        <f t="shared" si="62"/>
        <v>0.18988940762448642</v>
      </c>
      <c r="AF515" s="27">
        <f t="shared" si="63"/>
        <v>3.1834261101177127E-3</v>
      </c>
      <c r="AG515" s="77">
        <v>30921445</v>
      </c>
      <c r="AH515" s="78">
        <v>32005951</v>
      </c>
      <c r="AI515" s="79">
        <v>56084014</v>
      </c>
      <c r="AJ515" s="80">
        <v>32010325</v>
      </c>
      <c r="AK515" s="81">
        <v>33004098</v>
      </c>
      <c r="AL515" s="82">
        <v>56854666</v>
      </c>
      <c r="AM515" s="77">
        <v>33005998</v>
      </c>
      <c r="AN515" s="78">
        <v>34045056</v>
      </c>
      <c r="AO515" s="79">
        <v>59056973</v>
      </c>
      <c r="AP515" s="83">
        <v>34044114</v>
      </c>
      <c r="AQ515" s="115">
        <v>35422479</v>
      </c>
      <c r="AR515" s="84">
        <v>60036019</v>
      </c>
      <c r="AS515" s="85">
        <v>35439909</v>
      </c>
      <c r="AT515" s="85">
        <v>37754103</v>
      </c>
      <c r="AU515" s="87">
        <v>65746020</v>
      </c>
      <c r="AV515" s="83">
        <v>37758334</v>
      </c>
      <c r="AW515" s="115">
        <v>38988953</v>
      </c>
      <c r="AX515" s="84">
        <v>66934643</v>
      </c>
      <c r="AY515" s="131">
        <v>38990633</v>
      </c>
      <c r="AZ515" s="86">
        <v>38990633</v>
      </c>
      <c r="BA515" s="88">
        <v>70270455</v>
      </c>
      <c r="BB515" s="83">
        <v>38990633</v>
      </c>
      <c r="BC515" s="115">
        <v>47441940</v>
      </c>
      <c r="BD515" s="84">
        <v>71186092</v>
      </c>
      <c r="BE515" s="131">
        <v>47688624</v>
      </c>
      <c r="BF515" s="86">
        <v>58923083</v>
      </c>
      <c r="BG515" s="88">
        <v>70157542</v>
      </c>
      <c r="BH515" s="83">
        <v>59252488</v>
      </c>
      <c r="BI515" s="115">
        <v>69868734</v>
      </c>
      <c r="BJ515" s="84">
        <v>69868734</v>
      </c>
      <c r="BK515" s="131">
        <v>70552540</v>
      </c>
      <c r="BL515" s="86">
        <v>71006205</v>
      </c>
      <c r="BM515" s="88">
        <v>71006205</v>
      </c>
      <c r="BN515" s="83">
        <v>71139899</v>
      </c>
      <c r="BO515" s="115">
        <v>76292459</v>
      </c>
      <c r="BP515" s="84">
        <v>76292459</v>
      </c>
    </row>
    <row r="516" spans="1:68" x14ac:dyDescent="0.25">
      <c r="A516" s="7" t="s">
        <v>1070</v>
      </c>
      <c r="B516" s="4" t="s">
        <v>1061</v>
      </c>
      <c r="C516" s="21" t="s">
        <v>1071</v>
      </c>
      <c r="D516" s="62">
        <v>13140544</v>
      </c>
      <c r="E516" s="63">
        <v>13646470</v>
      </c>
      <c r="F516" s="63">
        <v>15670175</v>
      </c>
      <c r="G516" s="27">
        <f t="shared" si="56"/>
        <v>0.1999999209370853</v>
      </c>
      <c r="H516" s="68">
        <v>13170143</v>
      </c>
      <c r="I516" s="69">
        <v>14212256</v>
      </c>
      <c r="J516" s="69">
        <v>13951857</v>
      </c>
      <c r="K516" s="45">
        <f t="shared" si="57"/>
        <v>1.2844771376768276</v>
      </c>
      <c r="L516" s="62">
        <v>13174131</v>
      </c>
      <c r="M516" s="63">
        <v>14217305</v>
      </c>
      <c r="N516" s="63">
        <v>16030464</v>
      </c>
      <c r="O516" s="27">
        <f t="shared" si="58"/>
        <v>0.36470522014836798</v>
      </c>
      <c r="P516" s="68">
        <v>13174131</v>
      </c>
      <c r="Q516" s="69">
        <v>14217305</v>
      </c>
      <c r="R516" s="69">
        <v>15949949</v>
      </c>
      <c r="S516" s="45">
        <f t="shared" si="59"/>
        <v>0.37580777990487851</v>
      </c>
      <c r="T516" s="62">
        <v>14217305</v>
      </c>
      <c r="U516" s="63">
        <v>14217305</v>
      </c>
      <c r="V516" s="63">
        <v>19582799</v>
      </c>
      <c r="W516" s="27">
        <f t="shared" si="60"/>
        <v>0</v>
      </c>
      <c r="X516" s="74">
        <v>14217305</v>
      </c>
      <c r="Y516" s="69">
        <v>14309313</v>
      </c>
      <c r="Z516" s="69">
        <v>19629597</v>
      </c>
      <c r="AA516" s="40">
        <f t="shared" si="61"/>
        <v>1.6999821886919626E-2</v>
      </c>
      <c r="AB516" s="26">
        <v>14308898</v>
      </c>
      <c r="AC516" s="14">
        <v>14351824</v>
      </c>
      <c r="AD516" s="14">
        <v>23445841</v>
      </c>
      <c r="AE516" s="15">
        <f t="shared" si="62"/>
        <v>0.11753955271740349</v>
      </c>
      <c r="AF516" s="27">
        <f t="shared" si="63"/>
        <v>4.698070240779657E-3</v>
      </c>
      <c r="AG516" s="77">
        <v>14349724</v>
      </c>
      <c r="AH516" s="78">
        <v>14744938</v>
      </c>
      <c r="AI516" s="79">
        <v>23519431</v>
      </c>
      <c r="AJ516" s="80">
        <v>14742460</v>
      </c>
      <c r="AK516" s="81">
        <v>15119315</v>
      </c>
      <c r="AL516" s="82">
        <v>24163843</v>
      </c>
      <c r="AM516" s="77">
        <v>15138012</v>
      </c>
      <c r="AN516" s="78">
        <v>15379460</v>
      </c>
      <c r="AO516" s="79">
        <v>24598696</v>
      </c>
      <c r="AP516" s="83">
        <v>15379603</v>
      </c>
      <c r="AQ516" s="115">
        <v>15965446</v>
      </c>
      <c r="AR516" s="84">
        <v>25969596</v>
      </c>
      <c r="AS516" s="85">
        <v>15973173</v>
      </c>
      <c r="AT516" s="85">
        <v>16817148</v>
      </c>
      <c r="AU516" s="87">
        <v>27064999</v>
      </c>
      <c r="AV516" s="83">
        <v>16823477</v>
      </c>
      <c r="AW516" s="115">
        <v>17466640</v>
      </c>
      <c r="AX516" s="84">
        <v>27293320</v>
      </c>
      <c r="AY516" s="131">
        <v>17462664</v>
      </c>
      <c r="AZ516" s="86">
        <v>17462664</v>
      </c>
      <c r="BA516" s="88">
        <v>27354158</v>
      </c>
      <c r="BB516" s="83">
        <v>17462664</v>
      </c>
      <c r="BC516" s="115">
        <v>20247499</v>
      </c>
      <c r="BD516" s="84">
        <v>28071563</v>
      </c>
      <c r="BE516" s="131">
        <v>20283610</v>
      </c>
      <c r="BF516" s="86">
        <v>24120852</v>
      </c>
      <c r="BG516" s="88">
        <v>27958094</v>
      </c>
      <c r="BH516" s="83">
        <v>24148574</v>
      </c>
      <c r="BI516" s="115">
        <v>28897910</v>
      </c>
      <c r="BJ516" s="84">
        <v>28897910</v>
      </c>
      <c r="BK516" s="131">
        <v>29438941</v>
      </c>
      <c r="BL516" s="86">
        <v>29702958</v>
      </c>
      <c r="BM516" s="88">
        <v>29702958</v>
      </c>
      <c r="BN516" s="83">
        <v>30318842</v>
      </c>
      <c r="BO516" s="115">
        <v>30925218</v>
      </c>
      <c r="BP516" s="84">
        <v>30013908</v>
      </c>
    </row>
    <row r="517" spans="1:68" x14ac:dyDescent="0.25">
      <c r="A517" s="7" t="s">
        <v>1072</v>
      </c>
      <c r="B517" s="4" t="s">
        <v>1061</v>
      </c>
      <c r="C517" s="21" t="s">
        <v>1073</v>
      </c>
      <c r="D517" s="62">
        <v>14807600</v>
      </c>
      <c r="E517" s="63">
        <v>15816238</v>
      </c>
      <c r="F517" s="63">
        <v>19850793</v>
      </c>
      <c r="G517" s="27">
        <f t="shared" si="56"/>
        <v>0.19999988102775365</v>
      </c>
      <c r="H517" s="68">
        <v>14807600</v>
      </c>
      <c r="I517" s="69">
        <v>16890723</v>
      </c>
      <c r="J517" s="69">
        <v>20362597</v>
      </c>
      <c r="K517" s="45">
        <f t="shared" si="57"/>
        <v>0.37499984248416335</v>
      </c>
      <c r="L517" s="62">
        <v>14807600</v>
      </c>
      <c r="M517" s="63">
        <v>16905921</v>
      </c>
      <c r="N517" s="63">
        <v>24283946</v>
      </c>
      <c r="O517" s="27">
        <f t="shared" si="58"/>
        <v>0.22142722521950972</v>
      </c>
      <c r="P517" s="68">
        <v>14807600</v>
      </c>
      <c r="Q517" s="69">
        <v>16905921</v>
      </c>
      <c r="R517" s="69">
        <v>24022410</v>
      </c>
      <c r="S517" s="45">
        <f t="shared" si="59"/>
        <v>0.22771180306484887</v>
      </c>
      <c r="T517" s="62">
        <v>16905921</v>
      </c>
      <c r="U517" s="63">
        <v>16905921</v>
      </c>
      <c r="V517" s="63">
        <v>26286861</v>
      </c>
      <c r="W517" s="27">
        <f t="shared" si="60"/>
        <v>0</v>
      </c>
      <c r="X517" s="74">
        <v>16905921</v>
      </c>
      <c r="Y517" s="69">
        <v>17057123</v>
      </c>
      <c r="Z517" s="69">
        <v>25800191</v>
      </c>
      <c r="AA517" s="40">
        <f t="shared" si="61"/>
        <v>1.6999933665157455E-2</v>
      </c>
      <c r="AB517" s="26">
        <v>17056510</v>
      </c>
      <c r="AC517" s="14">
        <v>17107679</v>
      </c>
      <c r="AD517" s="14">
        <v>27074229</v>
      </c>
      <c r="AE517" s="15">
        <f t="shared" si="62"/>
        <v>0.18750701598621758</v>
      </c>
      <c r="AF517" s="27">
        <f t="shared" si="63"/>
        <v>5.1078494016452251E-3</v>
      </c>
      <c r="AG517" s="77">
        <v>17107679</v>
      </c>
      <c r="AH517" s="78">
        <v>17540284</v>
      </c>
      <c r="AI517" s="79">
        <v>27144941</v>
      </c>
      <c r="AJ517" s="80">
        <v>17539110</v>
      </c>
      <c r="AK517" s="81">
        <v>17641127</v>
      </c>
      <c r="AL517" s="82">
        <v>27740874</v>
      </c>
      <c r="AM517" s="77">
        <v>17641399</v>
      </c>
      <c r="AN517" s="78">
        <v>17793671</v>
      </c>
      <c r="AO517" s="79">
        <v>27800851</v>
      </c>
      <c r="AP517" s="83">
        <v>17793329</v>
      </c>
      <c r="AQ517" s="115">
        <v>18314026</v>
      </c>
      <c r="AR517" s="84">
        <v>27949331</v>
      </c>
      <c r="AS517" s="85">
        <v>18321365</v>
      </c>
      <c r="AT517" s="85">
        <v>19213299</v>
      </c>
      <c r="AU517" s="87">
        <v>30324015</v>
      </c>
      <c r="AV517" s="83">
        <v>19213178</v>
      </c>
      <c r="AW517" s="115">
        <v>19779566</v>
      </c>
      <c r="AX517" s="84">
        <v>30905034</v>
      </c>
      <c r="AY517" s="131">
        <v>19780232</v>
      </c>
      <c r="AZ517" s="86">
        <v>19780232</v>
      </c>
      <c r="BA517" s="88">
        <v>32137393</v>
      </c>
      <c r="BB517" s="83">
        <v>19780232</v>
      </c>
      <c r="BC517" s="115">
        <v>22728859</v>
      </c>
      <c r="BD517" s="84">
        <v>31013099</v>
      </c>
      <c r="BE517" s="131">
        <v>22666272</v>
      </c>
      <c r="BF517" s="86">
        <v>26993451</v>
      </c>
      <c r="BG517" s="88">
        <v>31320629</v>
      </c>
      <c r="BH517" s="83">
        <v>26999026</v>
      </c>
      <c r="BI517" s="115">
        <v>35127918</v>
      </c>
      <c r="BJ517" s="84">
        <v>35127918</v>
      </c>
      <c r="BK517" s="131">
        <v>35136510</v>
      </c>
      <c r="BL517" s="86">
        <v>36293665</v>
      </c>
      <c r="BM517" s="88">
        <v>36293665</v>
      </c>
      <c r="BN517" s="83">
        <v>36823541</v>
      </c>
      <c r="BO517" s="115">
        <v>42777139</v>
      </c>
      <c r="BP517" s="84">
        <v>42777139</v>
      </c>
    </row>
    <row r="518" spans="1:68" x14ac:dyDescent="0.25">
      <c r="A518" s="7" t="s">
        <v>1074</v>
      </c>
      <c r="B518" s="4" t="s">
        <v>1061</v>
      </c>
      <c r="C518" s="21" t="s">
        <v>1075</v>
      </c>
      <c r="D518" s="62">
        <v>23323196</v>
      </c>
      <c r="E518" s="63">
        <v>24216472</v>
      </c>
      <c r="F518" s="63">
        <v>27789577</v>
      </c>
      <c r="G518" s="27">
        <f t="shared" si="56"/>
        <v>0.19999995522101674</v>
      </c>
      <c r="H518" s="68">
        <v>23218750</v>
      </c>
      <c r="I518" s="69">
        <v>25509361</v>
      </c>
      <c r="J518" s="69">
        <v>29327046</v>
      </c>
      <c r="K518" s="45">
        <f t="shared" si="57"/>
        <v>0.38152368896624667</v>
      </c>
      <c r="L518" s="62">
        <v>23218750</v>
      </c>
      <c r="M518" s="63">
        <v>25555472</v>
      </c>
      <c r="N518" s="63">
        <v>35634824</v>
      </c>
      <c r="O518" s="27">
        <f t="shared" si="58"/>
        <v>0.18820135898030246</v>
      </c>
      <c r="P518" s="68">
        <v>23218750</v>
      </c>
      <c r="Q518" s="69">
        <v>25555472</v>
      </c>
      <c r="R518" s="69">
        <v>36816170</v>
      </c>
      <c r="S518" s="45">
        <f t="shared" si="59"/>
        <v>0.1718503951484914</v>
      </c>
      <c r="T518" s="62">
        <v>25555472</v>
      </c>
      <c r="U518" s="63">
        <v>25555472</v>
      </c>
      <c r="V518" s="63">
        <v>35241234</v>
      </c>
      <c r="W518" s="27">
        <f t="shared" si="60"/>
        <v>0</v>
      </c>
      <c r="X518" s="74">
        <v>25555472</v>
      </c>
      <c r="Y518" s="69">
        <v>25735777</v>
      </c>
      <c r="Z518" s="69">
        <v>36161670</v>
      </c>
      <c r="AA518" s="40">
        <f t="shared" si="61"/>
        <v>1.6999965491875598E-2</v>
      </c>
      <c r="AB518" s="26">
        <v>25708804</v>
      </c>
      <c r="AC518" s="14">
        <v>25785930</v>
      </c>
      <c r="AD518" s="14">
        <v>37546692</v>
      </c>
      <c r="AE518" s="15">
        <f t="shared" si="62"/>
        <v>0.1731454770332132</v>
      </c>
      <c r="AF518" s="27">
        <f t="shared" si="63"/>
        <v>6.5151824379483907E-3</v>
      </c>
      <c r="AG518" s="77">
        <v>25785930</v>
      </c>
      <c r="AH518" s="78">
        <v>26487806</v>
      </c>
      <c r="AI518" s="79">
        <v>42070771</v>
      </c>
      <c r="AJ518" s="80">
        <v>26496919</v>
      </c>
      <c r="AK518" s="81">
        <v>27193930</v>
      </c>
      <c r="AL518" s="82">
        <v>43922199</v>
      </c>
      <c r="AM518" s="77">
        <v>27208992</v>
      </c>
      <c r="AN518" s="78">
        <v>28329962</v>
      </c>
      <c r="AO518" s="79">
        <v>45116209</v>
      </c>
      <c r="AP518" s="83">
        <v>28352452</v>
      </c>
      <c r="AQ518" s="115">
        <v>29603910</v>
      </c>
      <c r="AR518" s="84">
        <v>48630501</v>
      </c>
      <c r="AS518" s="85">
        <v>29666156</v>
      </c>
      <c r="AT518" s="85">
        <v>31338567</v>
      </c>
      <c r="AU518" s="87">
        <v>52438896</v>
      </c>
      <c r="AV518" s="83">
        <v>31350230</v>
      </c>
      <c r="AW518" s="115">
        <v>32602899</v>
      </c>
      <c r="AX518" s="84">
        <v>53397698</v>
      </c>
      <c r="AY518" s="131">
        <v>32601522</v>
      </c>
      <c r="AZ518" s="86">
        <v>32601522</v>
      </c>
      <c r="BA518" s="88">
        <v>54456465</v>
      </c>
      <c r="BB518" s="83">
        <v>32601522</v>
      </c>
      <c r="BC518" s="115">
        <v>38240363</v>
      </c>
      <c r="BD518" s="84">
        <v>54082823</v>
      </c>
      <c r="BE518" s="131">
        <v>38253429</v>
      </c>
      <c r="BF518" s="86">
        <v>47357081</v>
      </c>
      <c r="BG518" s="88">
        <v>56460733</v>
      </c>
      <c r="BH518" s="83">
        <v>47849192</v>
      </c>
      <c r="BI518" s="115">
        <v>64534543</v>
      </c>
      <c r="BJ518" s="84">
        <v>64534543</v>
      </c>
      <c r="BK518" s="131">
        <v>64534543</v>
      </c>
      <c r="BL518" s="86">
        <v>70309178</v>
      </c>
      <c r="BM518" s="88">
        <v>70309178</v>
      </c>
      <c r="BN518" s="83">
        <v>67941836</v>
      </c>
      <c r="BO518" s="115">
        <v>71665519</v>
      </c>
      <c r="BP518" s="84">
        <v>71665519</v>
      </c>
    </row>
    <row r="519" spans="1:68" x14ac:dyDescent="0.25">
      <c r="A519" s="7" t="s">
        <v>1076</v>
      </c>
      <c r="B519" s="4" t="s">
        <v>1061</v>
      </c>
      <c r="C519" s="21" t="s">
        <v>1077</v>
      </c>
      <c r="D519" s="62">
        <v>23232779</v>
      </c>
      <c r="E519" s="63">
        <v>23929762</v>
      </c>
      <c r="F519" s="63">
        <v>26148492</v>
      </c>
      <c r="G519" s="27">
        <f t="shared" ref="G519:G582" si="64">(E519-D519)/(F519-D519)</f>
        <v>0.23904376047985518</v>
      </c>
      <c r="H519" s="68">
        <v>23767282</v>
      </c>
      <c r="I519" s="69">
        <v>25214709</v>
      </c>
      <c r="J519" s="69">
        <v>19307167</v>
      </c>
      <c r="K519" s="45">
        <f t="shared" ref="K519:K582" si="65">(I519-H519)/(J519-D519)</f>
        <v>-0.36871371903285399</v>
      </c>
      <c r="L519" s="62">
        <v>23909180</v>
      </c>
      <c r="M519" s="63">
        <v>25365248</v>
      </c>
      <c r="N519" s="63">
        <v>19031075</v>
      </c>
      <c r="O519" s="27">
        <f t="shared" ref="O519:O582" si="66">(M519-L519)/(N519-H519)</f>
        <v>-0.30743335331416044</v>
      </c>
      <c r="P519" s="68">
        <v>23909180</v>
      </c>
      <c r="Q519" s="69">
        <v>25365248</v>
      </c>
      <c r="R519" s="69">
        <v>18833903</v>
      </c>
      <c r="S519" s="45">
        <f t="shared" ref="S519:S582" si="67">(Q519-P519)/(R519-P519)</f>
        <v>-0.28689429168102548</v>
      </c>
      <c r="T519" s="62">
        <v>25365248</v>
      </c>
      <c r="U519" s="63">
        <v>25365248</v>
      </c>
      <c r="V519" s="63">
        <v>16803395</v>
      </c>
      <c r="W519" s="27">
        <f t="shared" ref="W519:W582" si="68">(U519-T519)/(V519-T519)</f>
        <v>0</v>
      </c>
      <c r="X519" s="74">
        <v>25365248</v>
      </c>
      <c r="Y519" s="69">
        <v>25517439</v>
      </c>
      <c r="Z519" s="69">
        <v>16874138</v>
      </c>
      <c r="AA519" s="40">
        <f t="shared" ref="AA519:AA582" si="69">(Y519-X519)/(Z519-X519)</f>
        <v>-1.7923569474426783E-2</v>
      </c>
      <c r="AB519" s="26">
        <v>25517439</v>
      </c>
      <c r="AC519" s="14">
        <v>25593991</v>
      </c>
      <c r="AD519" s="14">
        <v>17395501</v>
      </c>
      <c r="AE519" s="15">
        <f t="shared" ref="AE519:AE582" si="70">(AC519-D519)/(AD519-D519)</f>
        <v>-0.40450566171424418</v>
      </c>
      <c r="AF519" s="27">
        <f t="shared" ref="AF519:AF582" si="71">(AC519-AB519)/(AD519-AB519)</f>
        <v>-9.4253366622596719E-3</v>
      </c>
      <c r="AG519" s="77">
        <v>25593991</v>
      </c>
      <c r="AH519" s="78">
        <v>25811539</v>
      </c>
      <c r="AI519" s="79">
        <v>17980222</v>
      </c>
      <c r="AJ519" s="80">
        <v>25811539</v>
      </c>
      <c r="AK519" s="81">
        <v>25907041</v>
      </c>
      <c r="AL519" s="82">
        <v>16651606</v>
      </c>
      <c r="AM519" s="77">
        <v>25907041</v>
      </c>
      <c r="AN519" s="78">
        <v>25907041</v>
      </c>
      <c r="AO519" s="79">
        <v>19183809</v>
      </c>
      <c r="AP519" s="83">
        <v>25907041</v>
      </c>
      <c r="AQ519" s="115">
        <v>26616893</v>
      </c>
      <c r="AR519" s="84">
        <v>17544199</v>
      </c>
      <c r="AS519" s="85">
        <v>26616894</v>
      </c>
      <c r="AT519" s="85">
        <v>27122614</v>
      </c>
      <c r="AU519" s="87">
        <v>15521324</v>
      </c>
      <c r="AV519" s="83">
        <v>27122615</v>
      </c>
      <c r="AW519" s="115">
        <v>27326034</v>
      </c>
      <c r="AX519" s="84">
        <v>15771148</v>
      </c>
      <c r="AY519" s="131">
        <v>27326035</v>
      </c>
      <c r="AZ519" s="86">
        <v>27326035</v>
      </c>
      <c r="BA519" s="88">
        <v>14443186</v>
      </c>
      <c r="BB519" s="83">
        <v>27326035</v>
      </c>
      <c r="BC519" s="115">
        <v>27872555</v>
      </c>
      <c r="BD519" s="84">
        <v>14202398</v>
      </c>
      <c r="BE519" s="131">
        <v>27872555</v>
      </c>
      <c r="BF519" s="86">
        <v>28708731</v>
      </c>
      <c r="BG519" s="88">
        <v>15884992</v>
      </c>
      <c r="BH519" s="83">
        <v>28708731</v>
      </c>
      <c r="BI519" s="115">
        <v>29569992</v>
      </c>
      <c r="BJ519" s="84">
        <v>15780647</v>
      </c>
      <c r="BK519" s="131">
        <v>29569992</v>
      </c>
      <c r="BL519" s="86">
        <v>29569992</v>
      </c>
      <c r="BM519" s="88">
        <v>13684657</v>
      </c>
      <c r="BN519" s="83">
        <v>29569992</v>
      </c>
      <c r="BO519" s="115">
        <v>30161391</v>
      </c>
      <c r="BP519" s="84">
        <v>15881116</v>
      </c>
    </row>
    <row r="520" spans="1:68" x14ac:dyDescent="0.25">
      <c r="A520" s="7" t="s">
        <v>1078</v>
      </c>
      <c r="B520" s="4" t="s">
        <v>1061</v>
      </c>
      <c r="C520" s="21" t="s">
        <v>1079</v>
      </c>
      <c r="D520" s="62">
        <v>20533135</v>
      </c>
      <c r="E520" s="63">
        <v>21149129</v>
      </c>
      <c r="F520" s="63">
        <v>23110043</v>
      </c>
      <c r="G520" s="27">
        <f t="shared" si="64"/>
        <v>0.23904384634608608</v>
      </c>
      <c r="H520" s="68">
        <v>20533135</v>
      </c>
      <c r="I520" s="69">
        <v>21783602</v>
      </c>
      <c r="J520" s="69">
        <v>20558523</v>
      </c>
      <c r="K520" s="45">
        <f t="shared" si="65"/>
        <v>49.254253978257445</v>
      </c>
      <c r="L520" s="62">
        <v>20533135</v>
      </c>
      <c r="M520" s="63">
        <v>21783602</v>
      </c>
      <c r="N520" s="63">
        <v>21714271</v>
      </c>
      <c r="O520" s="27">
        <f t="shared" si="66"/>
        <v>1.0586985749312525</v>
      </c>
      <c r="P520" s="68">
        <v>20533135</v>
      </c>
      <c r="Q520" s="69">
        <v>21783602</v>
      </c>
      <c r="R520" s="69">
        <v>21483316</v>
      </c>
      <c r="S520" s="45">
        <f t="shared" si="67"/>
        <v>1.3160303142243426</v>
      </c>
      <c r="T520" s="62">
        <v>21783602</v>
      </c>
      <c r="U520" s="63">
        <v>21783602</v>
      </c>
      <c r="V520" s="63">
        <v>23089838</v>
      </c>
      <c r="W520" s="27">
        <f t="shared" si="68"/>
        <v>0</v>
      </c>
      <c r="X520" s="74">
        <v>21783602</v>
      </c>
      <c r="Y520" s="69">
        <v>21914303</v>
      </c>
      <c r="Z520" s="69">
        <v>23531756</v>
      </c>
      <c r="AA520" s="40">
        <f t="shared" si="69"/>
        <v>7.4765152269193669E-2</v>
      </c>
      <c r="AB520" s="26">
        <v>21914303</v>
      </c>
      <c r="AC520" s="14">
        <v>21980045</v>
      </c>
      <c r="AD520" s="14">
        <v>23823007</v>
      </c>
      <c r="AE520" s="15">
        <f t="shared" si="70"/>
        <v>0.43980738460341312</v>
      </c>
      <c r="AF520" s="27">
        <f t="shared" si="71"/>
        <v>3.4443266216238874E-2</v>
      </c>
      <c r="AG520" s="77">
        <v>21980045</v>
      </c>
      <c r="AH520" s="78">
        <v>22166875</v>
      </c>
      <c r="AI520" s="79">
        <v>23620662</v>
      </c>
      <c r="AJ520" s="80">
        <v>22166875</v>
      </c>
      <c r="AK520" s="81">
        <v>22248892</v>
      </c>
      <c r="AL520" s="82">
        <v>23175624</v>
      </c>
      <c r="AM520" s="77">
        <v>22248892</v>
      </c>
      <c r="AN520" s="78">
        <v>22300064</v>
      </c>
      <c r="AO520" s="79">
        <v>23323452</v>
      </c>
      <c r="AP520" s="83">
        <v>22300064</v>
      </c>
      <c r="AQ520" s="115">
        <v>22911085</v>
      </c>
      <c r="AR520" s="84">
        <v>24492190</v>
      </c>
      <c r="AS520" s="85">
        <v>22911086</v>
      </c>
      <c r="AT520" s="85">
        <v>23415327</v>
      </c>
      <c r="AU520" s="87">
        <v>26530461</v>
      </c>
      <c r="AV520" s="83">
        <v>23414938</v>
      </c>
      <c r="AW520" s="115">
        <v>23590550</v>
      </c>
      <c r="AX520" s="84">
        <v>27004902</v>
      </c>
      <c r="AY520" s="131">
        <v>23590550</v>
      </c>
      <c r="AZ520" s="86">
        <v>23590550</v>
      </c>
      <c r="BA520" s="88">
        <v>27395780</v>
      </c>
      <c r="BB520" s="83">
        <v>23590550</v>
      </c>
      <c r="BC520" s="115">
        <v>24782639</v>
      </c>
      <c r="BD520" s="84">
        <v>28131842</v>
      </c>
      <c r="BE520" s="131">
        <v>24741875</v>
      </c>
      <c r="BF520" s="86">
        <v>26833526</v>
      </c>
      <c r="BG520" s="88">
        <v>28925176</v>
      </c>
      <c r="BH520" s="83">
        <v>26838694</v>
      </c>
      <c r="BI520" s="115">
        <v>32393005</v>
      </c>
      <c r="BJ520" s="84">
        <v>32393005</v>
      </c>
      <c r="BK520" s="131">
        <v>32419266</v>
      </c>
      <c r="BL520" s="86">
        <v>34442173</v>
      </c>
      <c r="BM520" s="88">
        <v>34442173</v>
      </c>
      <c r="BN520" s="83">
        <v>34418743</v>
      </c>
      <c r="BO520" s="115">
        <v>35944123</v>
      </c>
      <c r="BP520" s="84">
        <v>35944123</v>
      </c>
    </row>
    <row r="521" spans="1:68" x14ac:dyDescent="0.25">
      <c r="A521" s="7" t="s">
        <v>1080</v>
      </c>
      <c r="B521" s="4" t="s">
        <v>1061</v>
      </c>
      <c r="C521" s="21" t="s">
        <v>1081</v>
      </c>
      <c r="D521" s="62">
        <v>77516888</v>
      </c>
      <c r="E521" s="63">
        <v>79842394</v>
      </c>
      <c r="F521" s="63">
        <v>87245257</v>
      </c>
      <c r="G521" s="27">
        <f t="shared" si="64"/>
        <v>0.23904376982410927</v>
      </c>
      <c r="H521" s="68">
        <v>77516888</v>
      </c>
      <c r="I521" s="69">
        <v>82237665</v>
      </c>
      <c r="J521" s="69">
        <v>65537232</v>
      </c>
      <c r="K521" s="45">
        <f t="shared" si="65"/>
        <v>-0.39406615682453655</v>
      </c>
      <c r="L521" s="62">
        <v>77516888</v>
      </c>
      <c r="M521" s="63">
        <v>82237665</v>
      </c>
      <c r="N521" s="63">
        <v>70171102</v>
      </c>
      <c r="O521" s="27">
        <f t="shared" si="66"/>
        <v>-0.64265103829596992</v>
      </c>
      <c r="P521" s="68">
        <v>77516888</v>
      </c>
      <c r="Q521" s="69">
        <v>82237665</v>
      </c>
      <c r="R521" s="69">
        <v>70040262</v>
      </c>
      <c r="S521" s="45">
        <f t="shared" si="67"/>
        <v>-0.63140472721251539</v>
      </c>
      <c r="T521" s="62">
        <v>82237665</v>
      </c>
      <c r="U521" s="63">
        <v>82237665</v>
      </c>
      <c r="V521" s="63">
        <v>75431659</v>
      </c>
      <c r="W521" s="27">
        <f t="shared" si="68"/>
        <v>0</v>
      </c>
      <c r="X521" s="74">
        <v>82237665</v>
      </c>
      <c r="Y521" s="69">
        <v>82731090</v>
      </c>
      <c r="Z521" s="69">
        <v>75578140</v>
      </c>
      <c r="AA521" s="40">
        <f t="shared" si="69"/>
        <v>-7.409312225721805E-2</v>
      </c>
      <c r="AB521" s="26">
        <v>82731090</v>
      </c>
      <c r="AC521" s="14">
        <v>82979283</v>
      </c>
      <c r="AD521" s="14">
        <v>75521637</v>
      </c>
      <c r="AE521" s="15">
        <f t="shared" si="70"/>
        <v>-2.7376981642911091</v>
      </c>
      <c r="AF521" s="27">
        <f t="shared" si="71"/>
        <v>-3.4426051463266355E-2</v>
      </c>
      <c r="AG521" s="77">
        <v>82979283</v>
      </c>
      <c r="AH521" s="78">
        <v>83684606</v>
      </c>
      <c r="AI521" s="79">
        <v>75983132</v>
      </c>
      <c r="AJ521" s="80">
        <v>83684606</v>
      </c>
      <c r="AK521" s="81">
        <v>83994239</v>
      </c>
      <c r="AL521" s="82">
        <v>76643461</v>
      </c>
      <c r="AM521" s="77">
        <v>83994239</v>
      </c>
      <c r="AN521" s="78">
        <v>84027836</v>
      </c>
      <c r="AO521" s="79">
        <v>76189366</v>
      </c>
      <c r="AP521" s="83">
        <v>84027836</v>
      </c>
      <c r="AQ521" s="115">
        <v>86330198</v>
      </c>
      <c r="AR521" s="84">
        <v>77680409</v>
      </c>
      <c r="AS521" s="85">
        <v>86330199</v>
      </c>
      <c r="AT521" s="85">
        <v>87970472</v>
      </c>
      <c r="AU521" s="87">
        <v>81730187</v>
      </c>
      <c r="AV521" s="83">
        <v>87970473</v>
      </c>
      <c r="AW521" s="115">
        <v>88706928</v>
      </c>
      <c r="AX521" s="84">
        <v>82685304</v>
      </c>
      <c r="AY521" s="131">
        <v>88706928</v>
      </c>
      <c r="AZ521" s="86">
        <v>88706928</v>
      </c>
      <c r="BA521" s="88">
        <v>83734237</v>
      </c>
      <c r="BB521" s="83">
        <v>88706928</v>
      </c>
      <c r="BC521" s="115">
        <v>90481066</v>
      </c>
      <c r="BD521" s="84">
        <v>82934700</v>
      </c>
      <c r="BE521" s="131">
        <v>90481066</v>
      </c>
      <c r="BF521" s="86">
        <v>93195497</v>
      </c>
      <c r="BG521" s="88">
        <v>87804585</v>
      </c>
      <c r="BH521" s="83">
        <v>93195497</v>
      </c>
      <c r="BI521" s="115">
        <v>95991361</v>
      </c>
      <c r="BJ521" s="84">
        <v>93711598</v>
      </c>
      <c r="BK521" s="131">
        <v>95991361</v>
      </c>
      <c r="BL521" s="86">
        <v>95991361</v>
      </c>
      <c r="BM521" s="88">
        <v>94604990</v>
      </c>
      <c r="BN521" s="83">
        <v>95991361</v>
      </c>
      <c r="BO521" s="115">
        <v>98578962</v>
      </c>
      <c r="BP521" s="84">
        <v>98578962</v>
      </c>
    </row>
    <row r="522" spans="1:68" x14ac:dyDescent="0.25">
      <c r="A522" s="7" t="s">
        <v>1082</v>
      </c>
      <c r="B522" s="4" t="s">
        <v>1061</v>
      </c>
      <c r="C522" s="21" t="s">
        <v>1083</v>
      </c>
      <c r="D522" s="62">
        <v>2511834</v>
      </c>
      <c r="E522" s="63">
        <v>2587189</v>
      </c>
      <c r="F522" s="63">
        <v>2827069</v>
      </c>
      <c r="G522" s="27">
        <f t="shared" si="64"/>
        <v>0.23904388789315908</v>
      </c>
      <c r="H522" s="68">
        <v>2511834</v>
      </c>
      <c r="I522" s="69">
        <v>2664804</v>
      </c>
      <c r="J522" s="69">
        <v>699500</v>
      </c>
      <c r="K522" s="45">
        <f t="shared" si="65"/>
        <v>-8.4404971710512519E-2</v>
      </c>
      <c r="L522" s="62">
        <v>2511834</v>
      </c>
      <c r="M522" s="63">
        <v>2664804</v>
      </c>
      <c r="N522" s="63">
        <v>678000</v>
      </c>
      <c r="O522" s="27">
        <f t="shared" si="66"/>
        <v>-8.3415401830263802E-2</v>
      </c>
      <c r="P522" s="68">
        <v>2511834</v>
      </c>
      <c r="Q522" s="69">
        <v>2664804</v>
      </c>
      <c r="R522" s="69">
        <v>675000</v>
      </c>
      <c r="S522" s="45">
        <f t="shared" si="67"/>
        <v>-8.327916403986424E-2</v>
      </c>
      <c r="T522" s="62">
        <v>2664804</v>
      </c>
      <c r="U522" s="63">
        <v>2664804</v>
      </c>
      <c r="V522" s="63">
        <v>728000</v>
      </c>
      <c r="W522" s="27">
        <f t="shared" si="68"/>
        <v>0</v>
      </c>
      <c r="X522" s="74">
        <v>2664804</v>
      </c>
      <c r="Y522" s="69">
        <v>2680792</v>
      </c>
      <c r="Z522" s="69">
        <v>730500</v>
      </c>
      <c r="AA522" s="40">
        <f t="shared" si="69"/>
        <v>-8.265505318708951E-3</v>
      </c>
      <c r="AB522" s="26">
        <v>2680792</v>
      </c>
      <c r="AC522" s="14">
        <v>2688834</v>
      </c>
      <c r="AD522" s="14">
        <v>704500</v>
      </c>
      <c r="AE522" s="15">
        <f t="shared" si="70"/>
        <v>-9.7934305446585962E-2</v>
      </c>
      <c r="AF522" s="27">
        <f t="shared" si="71"/>
        <v>-4.0692367322237811E-3</v>
      </c>
      <c r="AG522" s="77">
        <v>2688834</v>
      </c>
      <c r="AH522" s="78">
        <v>2711689</v>
      </c>
      <c r="AI522" s="79">
        <v>671000</v>
      </c>
      <c r="AJ522" s="80">
        <v>2711689</v>
      </c>
      <c r="AK522" s="81">
        <v>2721722</v>
      </c>
      <c r="AL522" s="82">
        <v>644500</v>
      </c>
      <c r="AM522" s="77">
        <v>2721722</v>
      </c>
      <c r="AN522" s="78">
        <v>2721722</v>
      </c>
      <c r="AO522" s="79">
        <v>625000</v>
      </c>
      <c r="AP522" s="83">
        <v>2721722</v>
      </c>
      <c r="AQ522" s="115">
        <v>2796297</v>
      </c>
      <c r="AR522" s="84">
        <v>651000</v>
      </c>
      <c r="AS522" s="85">
        <v>2796297</v>
      </c>
      <c r="AT522" s="85">
        <v>2865927</v>
      </c>
      <c r="AU522" s="87">
        <v>646500</v>
      </c>
      <c r="AV522" s="83">
        <v>2865870</v>
      </c>
      <c r="AW522" s="115">
        <v>2887364</v>
      </c>
      <c r="AX522" s="84">
        <v>634000</v>
      </c>
      <c r="AY522" s="131">
        <v>2887364</v>
      </c>
      <c r="AZ522" s="86">
        <v>2887364</v>
      </c>
      <c r="BA522" s="88">
        <v>620500</v>
      </c>
      <c r="BB522" s="83">
        <v>2887364</v>
      </c>
      <c r="BC522" s="115">
        <v>2945111</v>
      </c>
      <c r="BD522" s="84">
        <v>793840</v>
      </c>
      <c r="BE522" s="131">
        <v>2945111</v>
      </c>
      <c r="BF522" s="86">
        <v>3033464</v>
      </c>
      <c r="BG522" s="88">
        <v>805718</v>
      </c>
      <c r="BH522" s="83">
        <v>3033464</v>
      </c>
      <c r="BI522" s="115">
        <v>3124467</v>
      </c>
      <c r="BJ522" s="84">
        <v>688688</v>
      </c>
      <c r="BK522" s="131">
        <v>3124467</v>
      </c>
      <c r="BL522" s="86">
        <v>3124467</v>
      </c>
      <c r="BM522" s="88">
        <v>551000</v>
      </c>
      <c r="BN522" s="83">
        <v>3124467</v>
      </c>
      <c r="BO522" s="115">
        <v>3186956</v>
      </c>
      <c r="BP522" s="84">
        <v>555500</v>
      </c>
    </row>
    <row r="523" spans="1:68" x14ac:dyDescent="0.25">
      <c r="A523" s="7" t="s">
        <v>1084</v>
      </c>
      <c r="B523" s="4" t="s">
        <v>1061</v>
      </c>
      <c r="C523" s="21" t="s">
        <v>1085</v>
      </c>
      <c r="D523" s="62">
        <v>11293072</v>
      </c>
      <c r="E523" s="63">
        <v>11631864</v>
      </c>
      <c r="F523" s="63">
        <v>12710352</v>
      </c>
      <c r="G523" s="27">
        <f t="shared" si="64"/>
        <v>0.23904380221268909</v>
      </c>
      <c r="H523" s="68">
        <v>11294952</v>
      </c>
      <c r="I523" s="69">
        <v>11982814</v>
      </c>
      <c r="J523" s="69">
        <v>8685933</v>
      </c>
      <c r="K523" s="45">
        <f t="shared" si="65"/>
        <v>-0.26383786978753337</v>
      </c>
      <c r="L523" s="62">
        <v>11294952</v>
      </c>
      <c r="M523" s="63">
        <v>11982814</v>
      </c>
      <c r="N523" s="63">
        <v>9669890</v>
      </c>
      <c r="O523" s="27">
        <f t="shared" si="66"/>
        <v>-0.42328354241253563</v>
      </c>
      <c r="P523" s="68">
        <v>11294952</v>
      </c>
      <c r="Q523" s="69">
        <v>11982814</v>
      </c>
      <c r="R523" s="69">
        <v>9650626</v>
      </c>
      <c r="S523" s="45">
        <f t="shared" si="67"/>
        <v>-0.41832459013601925</v>
      </c>
      <c r="T523" s="62">
        <v>11982814</v>
      </c>
      <c r="U523" s="63">
        <v>11982814</v>
      </c>
      <c r="V523" s="63">
        <v>9869843</v>
      </c>
      <c r="W523" s="27">
        <f t="shared" si="68"/>
        <v>0</v>
      </c>
      <c r="X523" s="74">
        <v>11982814</v>
      </c>
      <c r="Y523" s="69">
        <v>12054710</v>
      </c>
      <c r="Z523" s="69">
        <v>9887938</v>
      </c>
      <c r="AA523" s="40">
        <f t="shared" si="69"/>
        <v>-3.4319931108094226E-2</v>
      </c>
      <c r="AB523" s="26">
        <v>12054710</v>
      </c>
      <c r="AC523" s="14">
        <v>12090874</v>
      </c>
      <c r="AD523" s="14">
        <v>10018607</v>
      </c>
      <c r="AE523" s="15">
        <f t="shared" si="70"/>
        <v>-0.6259897290235511</v>
      </c>
      <c r="AF523" s="27">
        <f t="shared" si="71"/>
        <v>-1.7761380440969834E-2</v>
      </c>
      <c r="AG523" s="77">
        <v>12090874</v>
      </c>
      <c r="AH523" s="78">
        <v>12193646</v>
      </c>
      <c r="AI523" s="79">
        <v>10081506</v>
      </c>
      <c r="AJ523" s="80">
        <v>12193646</v>
      </c>
      <c r="AK523" s="81">
        <v>12238762</v>
      </c>
      <c r="AL523" s="82">
        <v>9854676</v>
      </c>
      <c r="AM523" s="77">
        <v>12238762</v>
      </c>
      <c r="AN523" s="78">
        <v>12238762</v>
      </c>
      <c r="AO523" s="79">
        <v>9722847</v>
      </c>
      <c r="AP523" s="83">
        <v>12238762</v>
      </c>
      <c r="AQ523" s="115">
        <v>12574104</v>
      </c>
      <c r="AR523" s="84">
        <v>9900565</v>
      </c>
      <c r="AS523" s="85">
        <v>12574104</v>
      </c>
      <c r="AT523" s="85">
        <v>12813011</v>
      </c>
      <c r="AU523" s="87">
        <v>10134656</v>
      </c>
      <c r="AV523" s="83">
        <v>12813012</v>
      </c>
      <c r="AW523" s="115">
        <v>12909109</v>
      </c>
      <c r="AX523" s="84">
        <v>10931340</v>
      </c>
      <c r="AY523" s="131">
        <v>12909110</v>
      </c>
      <c r="AZ523" s="86">
        <v>12909110</v>
      </c>
      <c r="BA523" s="88">
        <v>11241099</v>
      </c>
      <c r="BB523" s="83">
        <v>12909110</v>
      </c>
      <c r="BC523" s="115">
        <v>13167292</v>
      </c>
      <c r="BD523" s="84">
        <v>10868995</v>
      </c>
      <c r="BE523" s="131">
        <v>13167292</v>
      </c>
      <c r="BF523" s="86">
        <v>13562310</v>
      </c>
      <c r="BG523" s="88">
        <v>11594007</v>
      </c>
      <c r="BH523" s="83">
        <v>13562310</v>
      </c>
      <c r="BI523" s="115">
        <v>13969179</v>
      </c>
      <c r="BJ523" s="84">
        <v>12094401</v>
      </c>
      <c r="BK523" s="131">
        <v>13969179</v>
      </c>
      <c r="BL523" s="86">
        <v>13969179</v>
      </c>
      <c r="BM523" s="88">
        <v>11386986</v>
      </c>
      <c r="BN523" s="83">
        <v>13969179</v>
      </c>
      <c r="BO523" s="115">
        <v>14248562</v>
      </c>
      <c r="BP523" s="84">
        <v>10867545</v>
      </c>
    </row>
    <row r="524" spans="1:68" x14ac:dyDescent="0.25">
      <c r="A524" s="7" t="s">
        <v>1086</v>
      </c>
      <c r="B524" s="4" t="s">
        <v>1061</v>
      </c>
      <c r="C524" s="21" t="s">
        <v>1087</v>
      </c>
      <c r="D524" s="62">
        <v>12386227</v>
      </c>
      <c r="E524" s="63">
        <v>12757813</v>
      </c>
      <c r="F524" s="63">
        <v>13940698</v>
      </c>
      <c r="G524" s="27">
        <f t="shared" si="64"/>
        <v>0.23904337874428022</v>
      </c>
      <c r="H524" s="68">
        <v>12278436</v>
      </c>
      <c r="I524" s="69">
        <v>13026192</v>
      </c>
      <c r="J524" s="69">
        <v>12163412</v>
      </c>
      <c r="K524" s="45">
        <f t="shared" si="65"/>
        <v>-3.3559500033660212</v>
      </c>
      <c r="L524" s="62">
        <v>12326809</v>
      </c>
      <c r="M524" s="63">
        <v>13032110</v>
      </c>
      <c r="N524" s="63">
        <v>14605261</v>
      </c>
      <c r="O524" s="27">
        <f t="shared" si="66"/>
        <v>0.3031173380035026</v>
      </c>
      <c r="P524" s="68">
        <v>12326809</v>
      </c>
      <c r="Q524" s="69">
        <v>13077511</v>
      </c>
      <c r="R524" s="69">
        <v>14590975</v>
      </c>
      <c r="S524" s="45">
        <f t="shared" si="67"/>
        <v>0.33155784514032982</v>
      </c>
      <c r="T524" s="62">
        <v>13077511</v>
      </c>
      <c r="U524" s="63">
        <v>13077511</v>
      </c>
      <c r="V524" s="63">
        <v>14011940</v>
      </c>
      <c r="W524" s="27">
        <f t="shared" si="68"/>
        <v>0</v>
      </c>
      <c r="X524" s="74">
        <v>13077511</v>
      </c>
      <c r="Y524" s="69">
        <v>13155976</v>
      </c>
      <c r="Z524" s="69">
        <v>14057755</v>
      </c>
      <c r="AA524" s="40">
        <f t="shared" si="69"/>
        <v>8.0046396611455919E-2</v>
      </c>
      <c r="AB524" s="26">
        <v>13155976</v>
      </c>
      <c r="AC524" s="14">
        <v>13195443</v>
      </c>
      <c r="AD524" s="14">
        <v>14348438</v>
      </c>
      <c r="AE524" s="15">
        <f t="shared" si="70"/>
        <v>0.41240009356791907</v>
      </c>
      <c r="AF524" s="27">
        <f t="shared" si="71"/>
        <v>3.3097071437077241E-2</v>
      </c>
      <c r="AG524" s="77">
        <v>13195443</v>
      </c>
      <c r="AH524" s="78">
        <v>13307604</v>
      </c>
      <c r="AI524" s="79">
        <v>14086169</v>
      </c>
      <c r="AJ524" s="80">
        <v>13307604</v>
      </c>
      <c r="AK524" s="81">
        <v>13356842</v>
      </c>
      <c r="AL524" s="82">
        <v>14076308</v>
      </c>
      <c r="AM524" s="77">
        <v>13356842</v>
      </c>
      <c r="AN524" s="78">
        <v>13359242</v>
      </c>
      <c r="AO524" s="79">
        <v>13755313</v>
      </c>
      <c r="AP524" s="83">
        <v>13359242</v>
      </c>
      <c r="AQ524" s="115">
        <v>13725285</v>
      </c>
      <c r="AR524" s="84">
        <v>14264713</v>
      </c>
      <c r="AS524" s="85">
        <v>13725285</v>
      </c>
      <c r="AT524" s="85">
        <v>13986065</v>
      </c>
      <c r="AU524" s="87">
        <v>15205101</v>
      </c>
      <c r="AV524" s="83">
        <v>13986065</v>
      </c>
      <c r="AW524" s="115">
        <v>14090960</v>
      </c>
      <c r="AX524" s="84">
        <v>15123568</v>
      </c>
      <c r="AY524" s="131">
        <v>14090960</v>
      </c>
      <c r="AZ524" s="86">
        <v>14090960</v>
      </c>
      <c r="BA524" s="88">
        <v>15214384</v>
      </c>
      <c r="BB524" s="83">
        <v>14090960</v>
      </c>
      <c r="BC524" s="115">
        <v>14372779</v>
      </c>
      <c r="BD524" s="84">
        <v>15095683</v>
      </c>
      <c r="BE524" s="131">
        <v>14382713</v>
      </c>
      <c r="BF524" s="86">
        <v>14814194</v>
      </c>
      <c r="BG524" s="88">
        <v>15175554</v>
      </c>
      <c r="BH524" s="83">
        <v>14814194</v>
      </c>
      <c r="BI524" s="115">
        <v>16158976</v>
      </c>
      <c r="BJ524" s="84">
        <v>16158976</v>
      </c>
      <c r="BK524" s="131">
        <v>16124649</v>
      </c>
      <c r="BL524" s="86">
        <v>16124649</v>
      </c>
      <c r="BM524" s="88">
        <v>16048139</v>
      </c>
      <c r="BN524" s="83">
        <v>16124649</v>
      </c>
      <c r="BO524" s="115">
        <v>16447141</v>
      </c>
      <c r="BP524" s="84">
        <v>15953869</v>
      </c>
    </row>
    <row r="525" spans="1:68" x14ac:dyDescent="0.25">
      <c r="A525" s="7" t="s">
        <v>1088</v>
      </c>
      <c r="B525" s="4" t="s">
        <v>1061</v>
      </c>
      <c r="C525" s="21" t="s">
        <v>1089</v>
      </c>
      <c r="D525" s="62">
        <v>15285299</v>
      </c>
      <c r="E525" s="63">
        <v>16249273</v>
      </c>
      <c r="F525" s="63">
        <v>20105171</v>
      </c>
      <c r="G525" s="27">
        <f t="shared" si="64"/>
        <v>0.19999991701024425</v>
      </c>
      <c r="H525" s="68">
        <v>15285299</v>
      </c>
      <c r="I525" s="69">
        <v>17079936</v>
      </c>
      <c r="J525" s="69">
        <v>20070999</v>
      </c>
      <c r="K525" s="45">
        <f t="shared" si="65"/>
        <v>0.37499989552207619</v>
      </c>
      <c r="L525" s="62">
        <v>15285299</v>
      </c>
      <c r="M525" s="63">
        <v>17097636</v>
      </c>
      <c r="N525" s="63">
        <v>21783681</v>
      </c>
      <c r="O525" s="27">
        <f t="shared" si="66"/>
        <v>0.27889049920426345</v>
      </c>
      <c r="P525" s="68">
        <v>15285299</v>
      </c>
      <c r="Q525" s="69">
        <v>17097636</v>
      </c>
      <c r="R525" s="69">
        <v>21309183</v>
      </c>
      <c r="S525" s="45">
        <f t="shared" si="67"/>
        <v>0.300858549069006</v>
      </c>
      <c r="T525" s="62">
        <v>17097636</v>
      </c>
      <c r="U525" s="63">
        <v>17097636</v>
      </c>
      <c r="V525" s="63">
        <v>22364182</v>
      </c>
      <c r="W525" s="27">
        <f t="shared" si="68"/>
        <v>0</v>
      </c>
      <c r="X525" s="74">
        <v>17097636</v>
      </c>
      <c r="Y525" s="69">
        <v>17200221</v>
      </c>
      <c r="Z525" s="69">
        <v>22642258</v>
      </c>
      <c r="AA525" s="40">
        <f t="shared" si="69"/>
        <v>1.8501712109499982E-2</v>
      </c>
      <c r="AB525" s="26">
        <v>17200221</v>
      </c>
      <c r="AC525" s="14">
        <v>17251821</v>
      </c>
      <c r="AD525" s="14">
        <v>24347682</v>
      </c>
      <c r="AE525" s="15">
        <f t="shared" si="70"/>
        <v>0.21699833255778309</v>
      </c>
      <c r="AF525" s="27">
        <f t="shared" si="71"/>
        <v>7.2193468421863369E-3</v>
      </c>
      <c r="AG525" s="77">
        <v>17251821</v>
      </c>
      <c r="AH525" s="78">
        <v>17571736</v>
      </c>
      <c r="AI525" s="79">
        <v>24674458</v>
      </c>
      <c r="AJ525" s="80">
        <v>17570496</v>
      </c>
      <c r="AK525" s="81">
        <v>17635506</v>
      </c>
      <c r="AL525" s="82">
        <v>23580945</v>
      </c>
      <c r="AM525" s="77">
        <v>17635506</v>
      </c>
      <c r="AN525" s="78">
        <v>17825111</v>
      </c>
      <c r="AO525" s="79">
        <v>23461749</v>
      </c>
      <c r="AP525" s="83">
        <v>17825050</v>
      </c>
      <c r="AQ525" s="115">
        <v>18313456</v>
      </c>
      <c r="AR525" s="84">
        <v>23835774</v>
      </c>
      <c r="AS525" s="85">
        <v>18313456</v>
      </c>
      <c r="AT525" s="85">
        <v>18730644</v>
      </c>
      <c r="AU525" s="87">
        <v>23884487</v>
      </c>
      <c r="AV525" s="83">
        <v>18902525</v>
      </c>
      <c r="AW525" s="115">
        <v>19044293</v>
      </c>
      <c r="AX525" s="84">
        <v>24086954</v>
      </c>
      <c r="AY525" s="131">
        <v>19044294</v>
      </c>
      <c r="AZ525" s="86">
        <v>19044294</v>
      </c>
      <c r="BA525" s="88">
        <v>24694561</v>
      </c>
      <c r="BB525" s="83">
        <v>19044294</v>
      </c>
      <c r="BC525" s="115">
        <v>20510075</v>
      </c>
      <c r="BD525" s="84">
        <v>24628223</v>
      </c>
      <c r="BE525" s="131">
        <v>20566459</v>
      </c>
      <c r="BF525" s="86">
        <v>22982318</v>
      </c>
      <c r="BG525" s="88">
        <v>25398176</v>
      </c>
      <c r="BH525" s="83">
        <v>22962723</v>
      </c>
      <c r="BI525" s="115">
        <v>27001668</v>
      </c>
      <c r="BJ525" s="84">
        <v>27001668</v>
      </c>
      <c r="BK525" s="131">
        <v>27035465</v>
      </c>
      <c r="BL525" s="86">
        <v>27278763</v>
      </c>
      <c r="BM525" s="88">
        <v>27278763</v>
      </c>
      <c r="BN525" s="83">
        <v>27291769</v>
      </c>
      <c r="BO525" s="115">
        <v>27837604</v>
      </c>
      <c r="BP525" s="84">
        <v>26339794</v>
      </c>
    </row>
    <row r="526" spans="1:68" x14ac:dyDescent="0.25">
      <c r="A526" s="7" t="s">
        <v>1090</v>
      </c>
      <c r="B526" s="4" t="s">
        <v>1061</v>
      </c>
      <c r="C526" s="21" t="s">
        <v>1091</v>
      </c>
      <c r="D526" s="62">
        <v>56803693</v>
      </c>
      <c r="E526" s="63">
        <v>58507803</v>
      </c>
      <c r="F526" s="63">
        <v>63932556</v>
      </c>
      <c r="G526" s="27">
        <f t="shared" si="64"/>
        <v>0.23904372969434257</v>
      </c>
      <c r="H526" s="68">
        <v>56579673</v>
      </c>
      <c r="I526" s="69">
        <v>60025374</v>
      </c>
      <c r="J526" s="69">
        <v>54856324</v>
      </c>
      <c r="K526" s="45">
        <f t="shared" si="65"/>
        <v>-1.7694135009851755</v>
      </c>
      <c r="L526" s="62">
        <v>56579673</v>
      </c>
      <c r="M526" s="63">
        <v>60025374</v>
      </c>
      <c r="N526" s="63">
        <v>60724446</v>
      </c>
      <c r="O526" s="27">
        <f t="shared" si="66"/>
        <v>0.83133648091222367</v>
      </c>
      <c r="P526" s="68">
        <v>56582056</v>
      </c>
      <c r="Q526" s="69">
        <v>60027902</v>
      </c>
      <c r="R526" s="69">
        <v>60485531</v>
      </c>
      <c r="S526" s="45">
        <f t="shared" si="67"/>
        <v>0.88276369132631827</v>
      </c>
      <c r="T526" s="62">
        <v>60027902</v>
      </c>
      <c r="U526" s="63">
        <v>60027902</v>
      </c>
      <c r="V526" s="63">
        <v>67078215</v>
      </c>
      <c r="W526" s="27">
        <f t="shared" si="68"/>
        <v>0</v>
      </c>
      <c r="X526" s="74">
        <v>60027902</v>
      </c>
      <c r="Y526" s="69">
        <v>60388069</v>
      </c>
      <c r="Z526" s="69">
        <v>66797758</v>
      </c>
      <c r="AA526" s="40">
        <f t="shared" si="69"/>
        <v>5.3201574745459876E-2</v>
      </c>
      <c r="AB526" s="26">
        <v>60388069</v>
      </c>
      <c r="AC526" s="14">
        <v>60569233</v>
      </c>
      <c r="AD526" s="14">
        <v>65890432</v>
      </c>
      <c r="AE526" s="15">
        <f t="shared" si="70"/>
        <v>0.41439948918968622</v>
      </c>
      <c r="AF526" s="27">
        <f t="shared" si="71"/>
        <v>3.2924763415281763E-2</v>
      </c>
      <c r="AG526" s="77">
        <v>60569233</v>
      </c>
      <c r="AH526" s="78">
        <v>61084071</v>
      </c>
      <c r="AI526" s="79">
        <v>66639942</v>
      </c>
      <c r="AJ526" s="80">
        <v>61084071</v>
      </c>
      <c r="AK526" s="81">
        <v>61310082</v>
      </c>
      <c r="AL526" s="82">
        <v>64651994</v>
      </c>
      <c r="AM526" s="77">
        <v>61310082</v>
      </c>
      <c r="AN526" s="78">
        <v>61528578</v>
      </c>
      <c r="AO526" s="79">
        <v>63446686</v>
      </c>
      <c r="AP526" s="83">
        <v>61529886</v>
      </c>
      <c r="AQ526" s="115">
        <v>63215804</v>
      </c>
      <c r="AR526" s="84">
        <v>66606995</v>
      </c>
      <c r="AS526" s="85">
        <v>63215805</v>
      </c>
      <c r="AT526" s="85">
        <v>64783972</v>
      </c>
      <c r="AU526" s="87">
        <v>70097954</v>
      </c>
      <c r="AV526" s="83">
        <v>64784103</v>
      </c>
      <c r="AW526" s="115">
        <v>65269983</v>
      </c>
      <c r="AX526" s="84">
        <v>68587749</v>
      </c>
      <c r="AY526" s="131">
        <v>65269984</v>
      </c>
      <c r="AZ526" s="86">
        <v>65269984</v>
      </c>
      <c r="BA526" s="88">
        <v>69595014</v>
      </c>
      <c r="BB526" s="83">
        <v>65269984</v>
      </c>
      <c r="BC526" s="115">
        <v>67069142</v>
      </c>
      <c r="BD526" s="84">
        <v>67957940</v>
      </c>
      <c r="BE526" s="131">
        <v>67089447</v>
      </c>
      <c r="BF526" s="86">
        <v>69391039</v>
      </c>
      <c r="BG526" s="88">
        <v>71692630</v>
      </c>
      <c r="BH526" s="83">
        <v>69732277</v>
      </c>
      <c r="BI526" s="115">
        <v>82007448</v>
      </c>
      <c r="BJ526" s="84">
        <v>82007448</v>
      </c>
      <c r="BK526" s="131">
        <v>82072019</v>
      </c>
      <c r="BL526" s="86">
        <v>84831291</v>
      </c>
      <c r="BM526" s="88">
        <v>84831291</v>
      </c>
      <c r="BN526" s="83">
        <v>84991263</v>
      </c>
      <c r="BO526" s="115">
        <v>96016529</v>
      </c>
      <c r="BP526" s="84">
        <v>96016529</v>
      </c>
    </row>
    <row r="527" spans="1:68" x14ac:dyDescent="0.25">
      <c r="A527" s="7" t="s">
        <v>1092</v>
      </c>
      <c r="B527" s="4" t="s">
        <v>1061</v>
      </c>
      <c r="C527" s="21" t="s">
        <v>1093</v>
      </c>
      <c r="D527" s="62">
        <v>54869042</v>
      </c>
      <c r="E527" s="63">
        <v>56515113</v>
      </c>
      <c r="F527" s="63">
        <v>61755106</v>
      </c>
      <c r="G527" s="27">
        <f t="shared" si="64"/>
        <v>0.23904381370838262</v>
      </c>
      <c r="H527" s="68">
        <v>55418478</v>
      </c>
      <c r="I527" s="69">
        <v>58793462</v>
      </c>
      <c r="J527" s="69">
        <v>53247870</v>
      </c>
      <c r="K527" s="45">
        <f t="shared" si="65"/>
        <v>-2.0818173518911012</v>
      </c>
      <c r="L527" s="62">
        <v>55729524</v>
      </c>
      <c r="M527" s="63">
        <v>59123451</v>
      </c>
      <c r="N527" s="63">
        <v>54620912</v>
      </c>
      <c r="O527" s="27">
        <f t="shared" si="66"/>
        <v>-4.2553556696248336</v>
      </c>
      <c r="P527" s="68">
        <v>55729524</v>
      </c>
      <c r="Q527" s="69">
        <v>59123451</v>
      </c>
      <c r="R527" s="69">
        <v>54425897</v>
      </c>
      <c r="S527" s="45">
        <f t="shared" si="67"/>
        <v>-2.6034494529493482</v>
      </c>
      <c r="T527" s="62">
        <v>59123451</v>
      </c>
      <c r="U527" s="63">
        <v>59123451</v>
      </c>
      <c r="V527" s="63">
        <v>59103752</v>
      </c>
      <c r="W527" s="27">
        <f t="shared" si="68"/>
        <v>0</v>
      </c>
      <c r="X527" s="74">
        <v>59123451</v>
      </c>
      <c r="Y527" s="69">
        <v>59478191</v>
      </c>
      <c r="Z527" s="69">
        <v>59483411</v>
      </c>
      <c r="AA527" s="40">
        <f t="shared" si="69"/>
        <v>0.98549838870985662</v>
      </c>
      <c r="AB527" s="26">
        <v>59478191</v>
      </c>
      <c r="AC527" s="14">
        <v>59656625</v>
      </c>
      <c r="AD527" s="14">
        <v>61568701</v>
      </c>
      <c r="AE527" s="15">
        <f t="shared" si="70"/>
        <v>0.71460099685670564</v>
      </c>
      <c r="AF527" s="27">
        <f t="shared" si="71"/>
        <v>8.5354291536515012E-2</v>
      </c>
      <c r="AG527" s="77">
        <v>59656625</v>
      </c>
      <c r="AH527" s="78">
        <v>60163706</v>
      </c>
      <c r="AI527" s="79">
        <v>66125907</v>
      </c>
      <c r="AJ527" s="80">
        <v>60163706</v>
      </c>
      <c r="AK527" s="81">
        <v>60386311</v>
      </c>
      <c r="AL527" s="82">
        <v>68454594</v>
      </c>
      <c r="AM527" s="77">
        <v>60386311</v>
      </c>
      <c r="AN527" s="78">
        <v>60633894</v>
      </c>
      <c r="AO527" s="79">
        <v>72738077</v>
      </c>
      <c r="AP527" s="83">
        <v>60633894</v>
      </c>
      <c r="AQ527" s="115">
        <v>62295262</v>
      </c>
      <c r="AR527" s="84">
        <v>72108463</v>
      </c>
      <c r="AS527" s="85">
        <v>62295263</v>
      </c>
      <c r="AT527" s="85">
        <v>64161474</v>
      </c>
      <c r="AU527" s="87">
        <v>79983608</v>
      </c>
      <c r="AV527" s="83">
        <v>64161672</v>
      </c>
      <c r="AW527" s="115">
        <v>65492871</v>
      </c>
      <c r="AX527" s="84">
        <v>83324355</v>
      </c>
      <c r="AY527" s="131">
        <v>65494748</v>
      </c>
      <c r="AZ527" s="86">
        <v>65494748</v>
      </c>
      <c r="BA527" s="88">
        <v>85128633</v>
      </c>
      <c r="BB527" s="83">
        <v>65494748</v>
      </c>
      <c r="BC527" s="115">
        <v>70492448</v>
      </c>
      <c r="BD527" s="84">
        <v>84533608</v>
      </c>
      <c r="BE527" s="131">
        <v>70366047</v>
      </c>
      <c r="BF527" s="86">
        <v>77300906</v>
      </c>
      <c r="BG527" s="88">
        <v>84235765</v>
      </c>
      <c r="BH527" s="83">
        <v>77295963</v>
      </c>
      <c r="BI527" s="115">
        <v>92411679</v>
      </c>
      <c r="BJ527" s="84">
        <v>92411679</v>
      </c>
      <c r="BK527" s="131">
        <v>92821732</v>
      </c>
      <c r="BL527" s="86">
        <v>96649371</v>
      </c>
      <c r="BM527" s="88">
        <v>96649371</v>
      </c>
      <c r="BN527" s="83">
        <v>97135867</v>
      </c>
      <c r="BO527" s="115">
        <v>105765703</v>
      </c>
      <c r="BP527" s="84">
        <v>105765703</v>
      </c>
    </row>
    <row r="528" spans="1:68" x14ac:dyDescent="0.25">
      <c r="A528" s="7" t="s">
        <v>1094</v>
      </c>
      <c r="B528" s="4" t="s">
        <v>1061</v>
      </c>
      <c r="C528" s="21" t="s">
        <v>1095</v>
      </c>
      <c r="D528" s="62">
        <v>41754370</v>
      </c>
      <c r="E528" s="63">
        <v>43007001</v>
      </c>
      <c r="F528" s="63">
        <v>46994543</v>
      </c>
      <c r="G528" s="27">
        <f t="shared" si="64"/>
        <v>0.23904382546148761</v>
      </c>
      <c r="H528" s="68">
        <v>41673210</v>
      </c>
      <c r="I528" s="69">
        <v>44211108</v>
      </c>
      <c r="J528" s="69">
        <v>44746878</v>
      </c>
      <c r="K528" s="45">
        <f t="shared" si="65"/>
        <v>0.84808394831358846</v>
      </c>
      <c r="L528" s="62">
        <v>41691346</v>
      </c>
      <c r="M528" s="63">
        <v>44230348</v>
      </c>
      <c r="N528" s="63">
        <v>47162359</v>
      </c>
      <c r="O528" s="27">
        <f t="shared" si="66"/>
        <v>0.46254929498179043</v>
      </c>
      <c r="P528" s="68">
        <v>41691346</v>
      </c>
      <c r="Q528" s="69">
        <v>44230348</v>
      </c>
      <c r="R528" s="69">
        <v>47458470</v>
      </c>
      <c r="S528" s="45">
        <f t="shared" si="67"/>
        <v>0.44025444918472362</v>
      </c>
      <c r="T528" s="62">
        <v>44230348</v>
      </c>
      <c r="U528" s="63">
        <v>44230348</v>
      </c>
      <c r="V528" s="63">
        <v>51068401</v>
      </c>
      <c r="W528" s="27">
        <f t="shared" si="68"/>
        <v>0</v>
      </c>
      <c r="X528" s="74">
        <v>44230348</v>
      </c>
      <c r="Y528" s="69">
        <v>44495730</v>
      </c>
      <c r="Z528" s="69">
        <v>51356259</v>
      </c>
      <c r="AA528" s="40">
        <f t="shared" si="69"/>
        <v>3.7241834763302548E-2</v>
      </c>
      <c r="AB528" s="26">
        <v>44495730</v>
      </c>
      <c r="AC528" s="14">
        <v>44629217</v>
      </c>
      <c r="AD528" s="14">
        <v>54075506</v>
      </c>
      <c r="AE528" s="15">
        <f t="shared" si="70"/>
        <v>0.23332645626182522</v>
      </c>
      <c r="AF528" s="27">
        <f t="shared" si="71"/>
        <v>1.3934250654712595E-2</v>
      </c>
      <c r="AG528" s="77">
        <v>44628332</v>
      </c>
      <c r="AH528" s="78">
        <v>45071195</v>
      </c>
      <c r="AI528" s="79">
        <v>54903597</v>
      </c>
      <c r="AJ528" s="80">
        <v>45076997</v>
      </c>
      <c r="AK528" s="81">
        <v>45243781</v>
      </c>
      <c r="AL528" s="82">
        <v>56151195</v>
      </c>
      <c r="AM528" s="77">
        <v>45243781</v>
      </c>
      <c r="AN528" s="78">
        <v>45356890</v>
      </c>
      <c r="AO528" s="79">
        <v>54834646</v>
      </c>
      <c r="AP528" s="83">
        <v>45356890</v>
      </c>
      <c r="AQ528" s="115">
        <v>46599668</v>
      </c>
      <c r="AR528" s="84">
        <v>55716937</v>
      </c>
      <c r="AS528" s="85">
        <v>46599669</v>
      </c>
      <c r="AT528" s="85">
        <v>48095644</v>
      </c>
      <c r="AU528" s="87">
        <v>60416947</v>
      </c>
      <c r="AV528" s="83">
        <v>48095387</v>
      </c>
      <c r="AW528" s="115">
        <v>49168045</v>
      </c>
      <c r="AX528" s="84">
        <v>61316804</v>
      </c>
      <c r="AY528" s="131">
        <v>49168329</v>
      </c>
      <c r="AZ528" s="86">
        <v>49168329</v>
      </c>
      <c r="BA528" s="88">
        <v>63603230</v>
      </c>
      <c r="BB528" s="83">
        <v>49168329</v>
      </c>
      <c r="BC528" s="115">
        <v>53565506</v>
      </c>
      <c r="BD528" s="84">
        <v>65919483</v>
      </c>
      <c r="BE528" s="131">
        <v>53625329</v>
      </c>
      <c r="BF528" s="86">
        <v>61529611</v>
      </c>
      <c r="BG528" s="88">
        <v>69433892</v>
      </c>
      <c r="BH528" s="83">
        <v>61498229</v>
      </c>
      <c r="BI528" s="115">
        <v>79096295</v>
      </c>
      <c r="BJ528" s="84">
        <v>79096295</v>
      </c>
      <c r="BK528" s="131">
        <v>79416695</v>
      </c>
      <c r="BL528" s="86">
        <v>80476826</v>
      </c>
      <c r="BM528" s="88">
        <v>80476826</v>
      </c>
      <c r="BN528" s="83">
        <v>80446707</v>
      </c>
      <c r="BO528" s="115">
        <v>83614616</v>
      </c>
      <c r="BP528" s="84">
        <v>83614616</v>
      </c>
    </row>
    <row r="529" spans="1:68" x14ac:dyDescent="0.25">
      <c r="A529" s="7" t="s">
        <v>1096</v>
      </c>
      <c r="B529" s="4" t="s">
        <v>1061</v>
      </c>
      <c r="C529" s="21" t="s">
        <v>1097</v>
      </c>
      <c r="D529" s="62">
        <v>72534324</v>
      </c>
      <c r="E529" s="63">
        <v>76233846</v>
      </c>
      <c r="F529" s="63">
        <v>91031937</v>
      </c>
      <c r="G529" s="27">
        <f t="shared" si="64"/>
        <v>0.19999996756338237</v>
      </c>
      <c r="H529" s="68">
        <v>72520999</v>
      </c>
      <c r="I529" s="69">
        <v>78541653</v>
      </c>
      <c r="J529" s="69">
        <v>87270492</v>
      </c>
      <c r="K529" s="45">
        <f t="shared" si="65"/>
        <v>0.40856306741345511</v>
      </c>
      <c r="L529" s="62">
        <v>72520999</v>
      </c>
      <c r="M529" s="63">
        <v>78533731</v>
      </c>
      <c r="N529" s="63">
        <v>91518805</v>
      </c>
      <c r="O529" s="27">
        <f t="shared" si="66"/>
        <v>0.31649612592106691</v>
      </c>
      <c r="P529" s="68">
        <v>72520999</v>
      </c>
      <c r="Q529" s="69">
        <v>78533731</v>
      </c>
      <c r="R529" s="69">
        <v>91155628</v>
      </c>
      <c r="S529" s="45">
        <f t="shared" si="67"/>
        <v>0.32266443297583225</v>
      </c>
      <c r="T529" s="62">
        <v>78533731</v>
      </c>
      <c r="U529" s="63">
        <v>78533731</v>
      </c>
      <c r="V529" s="63">
        <v>99210558</v>
      </c>
      <c r="W529" s="27">
        <f t="shared" si="68"/>
        <v>0</v>
      </c>
      <c r="X529" s="74">
        <v>78533731</v>
      </c>
      <c r="Y529" s="69">
        <v>79004933</v>
      </c>
      <c r="Z529" s="69">
        <v>100551418</v>
      </c>
      <c r="AA529" s="40">
        <f t="shared" si="69"/>
        <v>2.1401067241985955E-2</v>
      </c>
      <c r="AB529" s="26">
        <v>79004933</v>
      </c>
      <c r="AC529" s="14">
        <v>79241947</v>
      </c>
      <c r="AD529" s="14">
        <v>106733043</v>
      </c>
      <c r="AE529" s="15">
        <f t="shared" si="70"/>
        <v>0.19613667400816973</v>
      </c>
      <c r="AF529" s="27">
        <f t="shared" si="71"/>
        <v>8.5477877864737258E-3</v>
      </c>
      <c r="AG529" s="77">
        <v>79241947</v>
      </c>
      <c r="AH529" s="78">
        <v>79915503</v>
      </c>
      <c r="AI529" s="79">
        <v>94497175</v>
      </c>
      <c r="AJ529" s="80">
        <v>79915503</v>
      </c>
      <c r="AK529" s="81">
        <v>80523673</v>
      </c>
      <c r="AL529" s="82">
        <v>95119762</v>
      </c>
      <c r="AM529" s="77">
        <v>80536229</v>
      </c>
      <c r="AN529" s="78">
        <v>82150551</v>
      </c>
      <c r="AO529" s="79">
        <v>103220438</v>
      </c>
      <c r="AP529" s="83">
        <v>82151342</v>
      </c>
      <c r="AQ529" s="115">
        <v>84903411</v>
      </c>
      <c r="AR529" s="84">
        <v>108970030</v>
      </c>
      <c r="AS529" s="85">
        <v>84903412</v>
      </c>
      <c r="AT529" s="85">
        <v>87639556</v>
      </c>
      <c r="AU529" s="87">
        <v>118019732</v>
      </c>
      <c r="AV529" s="83">
        <v>87637730</v>
      </c>
      <c r="AW529" s="115">
        <v>89724125</v>
      </c>
      <c r="AX529" s="84">
        <v>122676966</v>
      </c>
      <c r="AY529" s="131">
        <v>89723508</v>
      </c>
      <c r="AZ529" s="86">
        <v>89723508</v>
      </c>
      <c r="BA529" s="88">
        <v>125137149</v>
      </c>
      <c r="BB529" s="83">
        <v>89723508</v>
      </c>
      <c r="BC529" s="115">
        <v>103732456</v>
      </c>
      <c r="BD529" s="84">
        <v>143090929</v>
      </c>
      <c r="BE529" s="131">
        <v>103623734</v>
      </c>
      <c r="BF529" s="86">
        <v>125739347</v>
      </c>
      <c r="BG529" s="88">
        <v>147854960</v>
      </c>
      <c r="BH529" s="83">
        <v>126674265</v>
      </c>
      <c r="BI529" s="115">
        <v>173421573</v>
      </c>
      <c r="BJ529" s="84">
        <v>173421573</v>
      </c>
      <c r="BK529" s="131">
        <v>173310026</v>
      </c>
      <c r="BL529" s="86">
        <v>180813557</v>
      </c>
      <c r="BM529" s="88">
        <v>180813557</v>
      </c>
      <c r="BN529" s="83">
        <v>180838239</v>
      </c>
      <c r="BO529" s="115">
        <v>192644720</v>
      </c>
      <c r="BP529" s="84">
        <v>192644720</v>
      </c>
    </row>
    <row r="530" spans="1:68" x14ac:dyDescent="0.25">
      <c r="A530" s="7" t="s">
        <v>1098</v>
      </c>
      <c r="B530" s="4" t="s">
        <v>1061</v>
      </c>
      <c r="C530" s="21" t="s">
        <v>1099</v>
      </c>
      <c r="D530" s="62">
        <v>6464099</v>
      </c>
      <c r="E530" s="63">
        <v>6658021</v>
      </c>
      <c r="F530" s="63">
        <v>7275343</v>
      </c>
      <c r="G530" s="27">
        <f t="shared" si="64"/>
        <v>0.23904275409124751</v>
      </c>
      <c r="H530" s="68">
        <v>6484415</v>
      </c>
      <c r="I530" s="69">
        <v>6879315</v>
      </c>
      <c r="J530" s="69">
        <v>7252623</v>
      </c>
      <c r="K530" s="45">
        <f t="shared" si="65"/>
        <v>0.50080910663467437</v>
      </c>
      <c r="L530" s="62">
        <v>6487581</v>
      </c>
      <c r="M530" s="63">
        <v>6882674</v>
      </c>
      <c r="N530" s="63">
        <v>9555869</v>
      </c>
      <c r="O530" s="27">
        <f t="shared" si="66"/>
        <v>0.12863386526381315</v>
      </c>
      <c r="P530" s="68">
        <v>6487581</v>
      </c>
      <c r="Q530" s="69">
        <v>6882674</v>
      </c>
      <c r="R530" s="69">
        <v>9384365</v>
      </c>
      <c r="S530" s="45">
        <f t="shared" si="67"/>
        <v>0.13639021756541048</v>
      </c>
      <c r="T530" s="62">
        <v>6882674</v>
      </c>
      <c r="U530" s="63">
        <v>6882674</v>
      </c>
      <c r="V530" s="63">
        <v>10357407</v>
      </c>
      <c r="W530" s="27">
        <f t="shared" si="68"/>
        <v>0</v>
      </c>
      <c r="X530" s="74">
        <v>6882674</v>
      </c>
      <c r="Y530" s="69">
        <v>6946820</v>
      </c>
      <c r="Z530" s="69">
        <v>10655984</v>
      </c>
      <c r="AA530" s="40">
        <f t="shared" si="69"/>
        <v>1.6999928444787201E-2</v>
      </c>
      <c r="AB530" s="26">
        <v>6946582</v>
      </c>
      <c r="AC530" s="14">
        <v>6967421</v>
      </c>
      <c r="AD530" s="14">
        <v>11020661</v>
      </c>
      <c r="AE530" s="15">
        <f t="shared" si="70"/>
        <v>0.11046091329383864</v>
      </c>
      <c r="AF530" s="27">
        <f t="shared" si="71"/>
        <v>5.1150210882017749E-3</v>
      </c>
      <c r="AG530" s="77">
        <v>6936508</v>
      </c>
      <c r="AH530" s="78">
        <v>7123210</v>
      </c>
      <c r="AI530" s="79">
        <v>11268346</v>
      </c>
      <c r="AJ530" s="80">
        <v>7123211</v>
      </c>
      <c r="AK530" s="81">
        <v>7162723</v>
      </c>
      <c r="AL530" s="82">
        <v>11074510</v>
      </c>
      <c r="AM530" s="77">
        <v>7162920</v>
      </c>
      <c r="AN530" s="78">
        <v>7271307</v>
      </c>
      <c r="AO530" s="79">
        <v>11392650</v>
      </c>
      <c r="AP530" s="83">
        <v>7271112</v>
      </c>
      <c r="AQ530" s="115">
        <v>7514694</v>
      </c>
      <c r="AR530" s="84">
        <v>11656551</v>
      </c>
      <c r="AS530" s="85">
        <v>7514694</v>
      </c>
      <c r="AT530" s="85">
        <v>7863961</v>
      </c>
      <c r="AU530" s="87">
        <v>11905115</v>
      </c>
      <c r="AV530" s="83">
        <v>7862987</v>
      </c>
      <c r="AW530" s="115">
        <v>7947457</v>
      </c>
      <c r="AX530" s="84">
        <v>12427608</v>
      </c>
      <c r="AY530" s="131">
        <v>7947458</v>
      </c>
      <c r="AZ530" s="86">
        <v>7947458</v>
      </c>
      <c r="BA530" s="88">
        <v>12851111</v>
      </c>
      <c r="BB530" s="83">
        <v>7947458</v>
      </c>
      <c r="BC530" s="115">
        <v>9252926</v>
      </c>
      <c r="BD530" s="84">
        <v>12920673</v>
      </c>
      <c r="BE530" s="131">
        <v>9243992</v>
      </c>
      <c r="BF530" s="86">
        <v>11759640</v>
      </c>
      <c r="BG530" s="88">
        <v>14275288</v>
      </c>
      <c r="BH530" s="83">
        <v>11815947</v>
      </c>
      <c r="BI530" s="115">
        <v>16079897</v>
      </c>
      <c r="BJ530" s="84">
        <v>16079897</v>
      </c>
      <c r="BK530" s="131">
        <v>15921561</v>
      </c>
      <c r="BL530" s="86">
        <v>15921561</v>
      </c>
      <c r="BM530" s="88">
        <v>15423800</v>
      </c>
      <c r="BN530" s="83">
        <v>15921561</v>
      </c>
      <c r="BO530" s="115">
        <v>16239992</v>
      </c>
      <c r="BP530" s="84">
        <v>15303147</v>
      </c>
    </row>
    <row r="531" spans="1:68" x14ac:dyDescent="0.25">
      <c r="A531" s="7" t="s">
        <v>1100</v>
      </c>
      <c r="B531" s="4" t="s">
        <v>1061</v>
      </c>
      <c r="C531" s="21" t="s">
        <v>1101</v>
      </c>
      <c r="D531" s="62">
        <v>3336796</v>
      </c>
      <c r="E531" s="63">
        <v>3436899</v>
      </c>
      <c r="F531" s="63">
        <v>3755563</v>
      </c>
      <c r="G531" s="27">
        <f t="shared" si="64"/>
        <v>0.23904223589728896</v>
      </c>
      <c r="H531" s="68">
        <v>3649201</v>
      </c>
      <c r="I531" s="69">
        <v>3871437</v>
      </c>
      <c r="J531" s="69">
        <v>2527661</v>
      </c>
      <c r="K531" s="45">
        <f t="shared" si="65"/>
        <v>-0.27465874050683753</v>
      </c>
      <c r="L531" s="62">
        <v>3649201</v>
      </c>
      <c r="M531" s="63">
        <v>3871437</v>
      </c>
      <c r="N531" s="63">
        <v>2346628</v>
      </c>
      <c r="O531" s="27">
        <f t="shared" si="66"/>
        <v>-0.17061308656021582</v>
      </c>
      <c r="P531" s="68">
        <v>3649201</v>
      </c>
      <c r="Q531" s="69">
        <v>3871437</v>
      </c>
      <c r="R531" s="69">
        <v>2347598</v>
      </c>
      <c r="S531" s="45">
        <f t="shared" si="67"/>
        <v>-0.17074023338913633</v>
      </c>
      <c r="T531" s="62">
        <v>3871437</v>
      </c>
      <c r="U531" s="63">
        <v>3871437</v>
      </c>
      <c r="V531" s="63">
        <v>3121204</v>
      </c>
      <c r="W531" s="27">
        <f t="shared" si="68"/>
        <v>0</v>
      </c>
      <c r="X531" s="74">
        <v>3871437</v>
      </c>
      <c r="Y531" s="69">
        <v>3894665</v>
      </c>
      <c r="Z531" s="69">
        <v>3132472</v>
      </c>
      <c r="AA531" s="40">
        <f t="shared" si="69"/>
        <v>-3.1433153126332103E-2</v>
      </c>
      <c r="AB531" s="26">
        <v>3894665</v>
      </c>
      <c r="AC531" s="14">
        <v>3906348</v>
      </c>
      <c r="AD531" s="14">
        <v>3462747</v>
      </c>
      <c r="AE531" s="15">
        <f t="shared" si="70"/>
        <v>4.5220125286817892</v>
      </c>
      <c r="AF531" s="27">
        <f t="shared" si="71"/>
        <v>-2.7049115804388797E-2</v>
      </c>
      <c r="AG531" s="77">
        <v>3906348</v>
      </c>
      <c r="AH531" s="78">
        <v>3939551</v>
      </c>
      <c r="AI531" s="79">
        <v>3365830</v>
      </c>
      <c r="AJ531" s="80">
        <v>3939551</v>
      </c>
      <c r="AK531" s="81">
        <v>3954127</v>
      </c>
      <c r="AL531" s="82">
        <v>3633386</v>
      </c>
      <c r="AM531" s="77">
        <v>3954127</v>
      </c>
      <c r="AN531" s="78">
        <v>3954127</v>
      </c>
      <c r="AO531" s="79">
        <v>3450004</v>
      </c>
      <c r="AP531" s="83">
        <v>3954127</v>
      </c>
      <c r="AQ531" s="115">
        <v>4062470</v>
      </c>
      <c r="AR531" s="84">
        <v>3206961</v>
      </c>
      <c r="AS531" s="85">
        <v>4062470</v>
      </c>
      <c r="AT531" s="85">
        <v>4139656</v>
      </c>
      <c r="AU531" s="87">
        <v>3777570</v>
      </c>
      <c r="AV531" s="83">
        <v>4139657</v>
      </c>
      <c r="AW531" s="115">
        <v>4170704</v>
      </c>
      <c r="AX531" s="84">
        <v>3774009</v>
      </c>
      <c r="AY531" s="131">
        <v>4170704</v>
      </c>
      <c r="AZ531" s="86">
        <v>4170704</v>
      </c>
      <c r="BA531" s="88">
        <v>3753606</v>
      </c>
      <c r="BB531" s="83">
        <v>4170704</v>
      </c>
      <c r="BC531" s="115">
        <v>4255589</v>
      </c>
      <c r="BD531" s="84">
        <v>3583615</v>
      </c>
      <c r="BE531" s="131">
        <v>4258452</v>
      </c>
      <c r="BF531" s="86">
        <v>4386205</v>
      </c>
      <c r="BG531" s="88">
        <v>3768437</v>
      </c>
      <c r="BH531" s="83">
        <v>4386205</v>
      </c>
      <c r="BI531" s="115">
        <v>4517791</v>
      </c>
      <c r="BJ531" s="84">
        <v>3788568</v>
      </c>
      <c r="BK531" s="131">
        <v>4517791</v>
      </c>
      <c r="BL531" s="86">
        <v>4517791</v>
      </c>
      <c r="BM531" s="88">
        <v>3560333</v>
      </c>
      <c r="BN531" s="83">
        <v>4517791</v>
      </c>
      <c r="BO531" s="115">
        <v>4608146</v>
      </c>
      <c r="BP531" s="84">
        <v>3677263</v>
      </c>
    </row>
    <row r="532" spans="1:68" x14ac:dyDescent="0.25">
      <c r="A532" s="7" t="s">
        <v>1102</v>
      </c>
      <c r="B532" s="4" t="s">
        <v>1061</v>
      </c>
      <c r="C532" s="21" t="s">
        <v>1103</v>
      </c>
      <c r="D532" s="62">
        <v>30494664</v>
      </c>
      <c r="E532" s="63">
        <v>31409503</v>
      </c>
      <c r="F532" s="63">
        <v>34321744</v>
      </c>
      <c r="G532" s="27">
        <f t="shared" si="64"/>
        <v>0.23904360504614483</v>
      </c>
      <c r="H532" s="68">
        <v>30602022</v>
      </c>
      <c r="I532" s="69">
        <v>32465684</v>
      </c>
      <c r="J532" s="69">
        <v>24336642</v>
      </c>
      <c r="K532" s="45">
        <f t="shared" si="65"/>
        <v>-0.30263971125793315</v>
      </c>
      <c r="L532" s="62">
        <v>30602022</v>
      </c>
      <c r="M532" s="63">
        <v>32465684</v>
      </c>
      <c r="N532" s="63">
        <v>26674346</v>
      </c>
      <c r="O532" s="27">
        <f t="shared" si="66"/>
        <v>-0.47449484122417429</v>
      </c>
      <c r="P532" s="68">
        <v>30602022</v>
      </c>
      <c r="Q532" s="69">
        <v>32465684</v>
      </c>
      <c r="R532" s="69">
        <v>26780565</v>
      </c>
      <c r="S532" s="45">
        <f t="shared" si="67"/>
        <v>-0.48768362433490681</v>
      </c>
      <c r="T532" s="62">
        <v>32465684</v>
      </c>
      <c r="U532" s="63">
        <v>32465684</v>
      </c>
      <c r="V532" s="63">
        <v>31405627</v>
      </c>
      <c r="W532" s="27">
        <f t="shared" si="68"/>
        <v>0</v>
      </c>
      <c r="X532" s="74">
        <v>32465684</v>
      </c>
      <c r="Y532" s="69">
        <v>32660478</v>
      </c>
      <c r="Z532" s="69">
        <v>30758124</v>
      </c>
      <c r="AA532" s="40">
        <f t="shared" si="69"/>
        <v>-0.11407739698751435</v>
      </c>
      <c r="AB532" s="26">
        <v>32660478</v>
      </c>
      <c r="AC532" s="14">
        <v>32758459</v>
      </c>
      <c r="AD532" s="14">
        <v>31873683</v>
      </c>
      <c r="AE532" s="15">
        <f t="shared" si="70"/>
        <v>1.6415981215632272</v>
      </c>
      <c r="AF532" s="27">
        <f t="shared" si="71"/>
        <v>-0.12453180307449845</v>
      </c>
      <c r="AG532" s="77">
        <v>32758459</v>
      </c>
      <c r="AH532" s="78">
        <v>33036905</v>
      </c>
      <c r="AI532" s="79">
        <v>31636256</v>
      </c>
      <c r="AJ532" s="80">
        <v>33036905</v>
      </c>
      <c r="AK532" s="81">
        <v>33159141</v>
      </c>
      <c r="AL532" s="82">
        <v>32792342</v>
      </c>
      <c r="AM532" s="77">
        <v>33159141</v>
      </c>
      <c r="AN532" s="78">
        <v>33232091</v>
      </c>
      <c r="AO532" s="79">
        <v>32738993</v>
      </c>
      <c r="AP532" s="83">
        <v>33232091</v>
      </c>
      <c r="AQ532" s="115">
        <v>34345366</v>
      </c>
      <c r="AR532" s="84">
        <v>35516184</v>
      </c>
      <c r="AS532" s="85">
        <v>34345366</v>
      </c>
      <c r="AT532" s="85">
        <v>35335547</v>
      </c>
      <c r="AU532" s="87">
        <v>36731446</v>
      </c>
      <c r="AV532" s="83">
        <v>35335164</v>
      </c>
      <c r="AW532" s="115">
        <v>35914835</v>
      </c>
      <c r="AX532" s="84">
        <v>35919127</v>
      </c>
      <c r="AY532" s="131">
        <v>35914835</v>
      </c>
      <c r="AZ532" s="86">
        <v>35914835</v>
      </c>
      <c r="BA532" s="88">
        <v>35282717</v>
      </c>
      <c r="BB532" s="83">
        <v>35914835</v>
      </c>
      <c r="BC532" s="115">
        <v>37123736</v>
      </c>
      <c r="BD532" s="84">
        <v>35460436</v>
      </c>
      <c r="BE532" s="131">
        <v>37143641</v>
      </c>
      <c r="BF532" s="86">
        <v>38257950</v>
      </c>
      <c r="BG532" s="88">
        <v>36506159</v>
      </c>
      <c r="BH532" s="83">
        <v>38257950</v>
      </c>
      <c r="BI532" s="115">
        <v>40558145</v>
      </c>
      <c r="BJ532" s="84">
        <v>40558145</v>
      </c>
      <c r="BK532" s="131">
        <v>40953913</v>
      </c>
      <c r="BL532" s="86">
        <v>40953913</v>
      </c>
      <c r="BM532" s="88">
        <v>39704763</v>
      </c>
      <c r="BN532" s="83">
        <v>40953913</v>
      </c>
      <c r="BO532" s="115">
        <v>41772991</v>
      </c>
      <c r="BP532" s="84">
        <v>40390713</v>
      </c>
    </row>
    <row r="533" spans="1:68" x14ac:dyDescent="0.25">
      <c r="A533" s="7" t="s">
        <v>1104</v>
      </c>
      <c r="B533" s="4" t="s">
        <v>1061</v>
      </c>
      <c r="C533" s="21" t="s">
        <v>1105</v>
      </c>
      <c r="D533" s="62">
        <v>1777588</v>
      </c>
      <c r="E533" s="63">
        <v>1830915</v>
      </c>
      <c r="F533" s="63">
        <v>2000675</v>
      </c>
      <c r="G533" s="27">
        <f t="shared" si="64"/>
        <v>0.23904127089431476</v>
      </c>
      <c r="H533" s="68">
        <v>1777588</v>
      </c>
      <c r="I533" s="69">
        <v>1885842</v>
      </c>
      <c r="J533" s="69">
        <v>1123500</v>
      </c>
      <c r="K533" s="45">
        <f t="shared" si="65"/>
        <v>-0.16550372426951726</v>
      </c>
      <c r="L533" s="62">
        <v>1777588</v>
      </c>
      <c r="M533" s="63">
        <v>1885842</v>
      </c>
      <c r="N533" s="63">
        <v>1141500</v>
      </c>
      <c r="O533" s="27">
        <f t="shared" si="66"/>
        <v>-0.17018714391719383</v>
      </c>
      <c r="P533" s="68">
        <v>1777588</v>
      </c>
      <c r="Q533" s="69">
        <v>1885842</v>
      </c>
      <c r="R533" s="69">
        <v>1120000</v>
      </c>
      <c r="S533" s="45">
        <f t="shared" si="67"/>
        <v>-0.16462283375000761</v>
      </c>
      <c r="T533" s="62">
        <v>1885842</v>
      </c>
      <c r="U533" s="63">
        <v>1885842</v>
      </c>
      <c r="V533" s="63">
        <v>1059000</v>
      </c>
      <c r="W533" s="27">
        <f t="shared" si="68"/>
        <v>0</v>
      </c>
      <c r="X533" s="74">
        <v>1885842</v>
      </c>
      <c r="Y533" s="69">
        <v>1897157</v>
      </c>
      <c r="Z533" s="69">
        <v>1052500</v>
      </c>
      <c r="AA533" s="40">
        <f t="shared" si="69"/>
        <v>-1.3577858790268581E-2</v>
      </c>
      <c r="AB533" s="26">
        <v>1897157</v>
      </c>
      <c r="AC533" s="14">
        <v>1902848</v>
      </c>
      <c r="AD533" s="14">
        <v>1106500</v>
      </c>
      <c r="AE533" s="15">
        <f t="shared" si="70"/>
        <v>-0.18665212311947166</v>
      </c>
      <c r="AF533" s="27">
        <f t="shared" si="71"/>
        <v>-7.1978114403590939E-3</v>
      </c>
      <c r="AG533" s="77">
        <v>1902848</v>
      </c>
      <c r="AH533" s="78">
        <v>1919022</v>
      </c>
      <c r="AI533" s="79">
        <v>1108500</v>
      </c>
      <c r="AJ533" s="80">
        <v>1919022</v>
      </c>
      <c r="AK533" s="81">
        <v>1926122</v>
      </c>
      <c r="AL533" s="82">
        <v>1081500</v>
      </c>
      <c r="AM533" s="77">
        <v>1926122</v>
      </c>
      <c r="AN533" s="78">
        <v>1926122</v>
      </c>
      <c r="AO533" s="79">
        <v>1050500</v>
      </c>
      <c r="AP533" s="83">
        <v>1926122</v>
      </c>
      <c r="AQ533" s="115">
        <v>1990647</v>
      </c>
      <c r="AR533" s="84">
        <v>1132500</v>
      </c>
      <c r="AS533" s="85">
        <v>1990647</v>
      </c>
      <c r="AT533" s="85">
        <v>2107427</v>
      </c>
      <c r="AU533" s="87">
        <v>1128500</v>
      </c>
      <c r="AV533" s="83">
        <v>2107312</v>
      </c>
      <c r="AW533" s="115">
        <v>2123116</v>
      </c>
      <c r="AX533" s="84">
        <v>1094000</v>
      </c>
      <c r="AY533" s="131">
        <v>2123117</v>
      </c>
      <c r="AZ533" s="86">
        <v>2123117</v>
      </c>
      <c r="BA533" s="88">
        <v>1083000</v>
      </c>
      <c r="BB533" s="83">
        <v>2123117</v>
      </c>
      <c r="BC533" s="115">
        <v>2165579</v>
      </c>
      <c r="BD533" s="84">
        <v>1073000</v>
      </c>
      <c r="BE533" s="131">
        <v>2165579</v>
      </c>
      <c r="BF533" s="86">
        <v>2230546</v>
      </c>
      <c r="BG533" s="88">
        <v>1059500</v>
      </c>
      <c r="BH533" s="83">
        <v>2230546</v>
      </c>
      <c r="BI533" s="115">
        <v>2297462</v>
      </c>
      <c r="BJ533" s="84">
        <v>1071500</v>
      </c>
      <c r="BK533" s="131">
        <v>2297462</v>
      </c>
      <c r="BL533" s="86">
        <v>2297462</v>
      </c>
      <c r="BM533" s="88">
        <v>1067500</v>
      </c>
      <c r="BN533" s="83">
        <v>2297462</v>
      </c>
      <c r="BO533" s="115">
        <v>2343411</v>
      </c>
      <c r="BP533" s="84">
        <v>1097000</v>
      </c>
    </row>
    <row r="534" spans="1:68" x14ac:dyDescent="0.25">
      <c r="A534" s="7" t="s">
        <v>1106</v>
      </c>
      <c r="B534" s="4" t="s">
        <v>1061</v>
      </c>
      <c r="C534" s="21" t="s">
        <v>1107</v>
      </c>
      <c r="D534" s="62">
        <v>174684</v>
      </c>
      <c r="E534" s="63">
        <v>179924</v>
      </c>
      <c r="F534" s="63">
        <v>196606</v>
      </c>
      <c r="G534" s="27">
        <f t="shared" si="64"/>
        <v>0.2390292856491196</v>
      </c>
      <c r="H534" s="68">
        <v>174210</v>
      </c>
      <c r="I534" s="69">
        <v>184819</v>
      </c>
      <c r="J534" s="69">
        <v>51000</v>
      </c>
      <c r="K534" s="45">
        <f t="shared" si="65"/>
        <v>-8.5775039617088711E-2</v>
      </c>
      <c r="L534" s="62">
        <v>174210</v>
      </c>
      <c r="M534" s="63">
        <v>184819</v>
      </c>
      <c r="N534" s="63">
        <v>49000</v>
      </c>
      <c r="O534" s="27">
        <f t="shared" si="66"/>
        <v>-8.4729654180975958E-2</v>
      </c>
      <c r="P534" s="68">
        <v>174210</v>
      </c>
      <c r="Q534" s="69">
        <v>184819</v>
      </c>
      <c r="R534" s="69">
        <v>49000</v>
      </c>
      <c r="S534" s="45">
        <f t="shared" si="67"/>
        <v>-8.4729654180975958E-2</v>
      </c>
      <c r="T534" s="62">
        <v>184819</v>
      </c>
      <c r="U534" s="63">
        <v>184819</v>
      </c>
      <c r="V534" s="63">
        <v>62000</v>
      </c>
      <c r="W534" s="27">
        <f t="shared" si="68"/>
        <v>0</v>
      </c>
      <c r="X534" s="74">
        <v>184819</v>
      </c>
      <c r="Y534" s="69">
        <v>185927</v>
      </c>
      <c r="Z534" s="69">
        <v>62000</v>
      </c>
      <c r="AA534" s="40">
        <f t="shared" si="69"/>
        <v>-9.0214054828650289E-3</v>
      </c>
      <c r="AB534" s="26">
        <v>185927</v>
      </c>
      <c r="AC534" s="14">
        <v>186484</v>
      </c>
      <c r="AD534" s="14">
        <v>59000</v>
      </c>
      <c r="AE534" s="15">
        <f t="shared" si="70"/>
        <v>-0.10200200546315825</v>
      </c>
      <c r="AF534" s="27">
        <f t="shared" si="71"/>
        <v>-4.3883492086002193E-3</v>
      </c>
      <c r="AG534" s="77">
        <v>186484</v>
      </c>
      <c r="AH534" s="78">
        <v>188069</v>
      </c>
      <c r="AI534" s="79">
        <v>56000</v>
      </c>
      <c r="AJ534" s="80">
        <v>188069</v>
      </c>
      <c r="AK534" s="81">
        <v>188764</v>
      </c>
      <c r="AL534" s="82">
        <v>56000</v>
      </c>
      <c r="AM534" s="77">
        <v>188764</v>
      </c>
      <c r="AN534" s="78">
        <v>190325</v>
      </c>
      <c r="AO534" s="79">
        <v>55000</v>
      </c>
      <c r="AP534" s="83">
        <v>190325</v>
      </c>
      <c r="AQ534" s="115">
        <v>195539</v>
      </c>
      <c r="AR534" s="84">
        <v>55500</v>
      </c>
      <c r="AS534" s="85">
        <v>195540</v>
      </c>
      <c r="AT534" s="85">
        <v>201002</v>
      </c>
      <c r="AU534" s="87">
        <v>48000</v>
      </c>
      <c r="AV534" s="83">
        <v>200192</v>
      </c>
      <c r="AW534" s="115">
        <v>201693</v>
      </c>
      <c r="AX534" s="84">
        <v>39500</v>
      </c>
      <c r="AY534" s="131">
        <v>201693</v>
      </c>
      <c r="AZ534" s="86">
        <v>201693</v>
      </c>
      <c r="BA534" s="88">
        <v>38000</v>
      </c>
      <c r="BB534" s="83">
        <v>201693</v>
      </c>
      <c r="BC534" s="115">
        <v>207743</v>
      </c>
      <c r="BD534" s="84">
        <v>50000</v>
      </c>
      <c r="BE534" s="131">
        <v>207743</v>
      </c>
      <c r="BF534" s="86">
        <v>213975</v>
      </c>
      <c r="BG534" s="88">
        <v>70500</v>
      </c>
      <c r="BH534" s="83">
        <v>213975</v>
      </c>
      <c r="BI534" s="115">
        <v>220394</v>
      </c>
      <c r="BJ534" s="84">
        <v>64500</v>
      </c>
      <c r="BK534" s="131">
        <v>220394</v>
      </c>
      <c r="BL534" s="86">
        <v>220394</v>
      </c>
      <c r="BM534" s="88">
        <v>57000</v>
      </c>
      <c r="BN534" s="83">
        <v>220394</v>
      </c>
      <c r="BO534" s="115">
        <v>224801</v>
      </c>
      <c r="BP534" s="84">
        <v>56500</v>
      </c>
    </row>
    <row r="535" spans="1:68" x14ac:dyDescent="0.25">
      <c r="A535" s="7" t="s">
        <v>1108</v>
      </c>
      <c r="B535" s="4" t="s">
        <v>1061</v>
      </c>
      <c r="C535" s="21" t="s">
        <v>1109</v>
      </c>
      <c r="D535" s="62">
        <v>668840</v>
      </c>
      <c r="E535" s="63">
        <v>688905</v>
      </c>
      <c r="F535" s="63">
        <v>752779</v>
      </c>
      <c r="G535" s="27">
        <f t="shared" si="64"/>
        <v>0.23904263810624382</v>
      </c>
      <c r="H535" s="68">
        <v>640833</v>
      </c>
      <c r="I535" s="69">
        <v>679858</v>
      </c>
      <c r="J535" s="69">
        <v>337500</v>
      </c>
      <c r="K535" s="45">
        <f t="shared" si="65"/>
        <v>-0.11777932033560692</v>
      </c>
      <c r="L535" s="62">
        <v>653666</v>
      </c>
      <c r="M535" s="63">
        <v>693473</v>
      </c>
      <c r="N535" s="63">
        <v>358000</v>
      </c>
      <c r="O535" s="27">
        <f t="shared" si="66"/>
        <v>-0.14074383116538736</v>
      </c>
      <c r="P535" s="68">
        <v>653666</v>
      </c>
      <c r="Q535" s="69">
        <v>693473</v>
      </c>
      <c r="R535" s="69">
        <v>359000</v>
      </c>
      <c r="S535" s="45">
        <f t="shared" si="67"/>
        <v>-0.13509193459713709</v>
      </c>
      <c r="T535" s="62">
        <v>693473</v>
      </c>
      <c r="U535" s="63">
        <v>693473</v>
      </c>
      <c r="V535" s="63">
        <v>383500</v>
      </c>
      <c r="W535" s="27">
        <f t="shared" si="68"/>
        <v>0</v>
      </c>
      <c r="X535" s="74">
        <v>693473</v>
      </c>
      <c r="Y535" s="69">
        <v>697633</v>
      </c>
      <c r="Z535" s="69">
        <v>375500</v>
      </c>
      <c r="AA535" s="40">
        <f t="shared" si="69"/>
        <v>-1.3082871816160491E-2</v>
      </c>
      <c r="AB535" s="26">
        <v>697633</v>
      </c>
      <c r="AC535" s="14">
        <v>699725</v>
      </c>
      <c r="AD535" s="14">
        <v>375000</v>
      </c>
      <c r="AE535" s="15">
        <f t="shared" si="70"/>
        <v>-0.10510822216172067</v>
      </c>
      <c r="AF535" s="27">
        <f t="shared" si="71"/>
        <v>-6.4841476228408128E-3</v>
      </c>
      <c r="AG535" s="77">
        <v>699725</v>
      </c>
      <c r="AH535" s="78">
        <v>705672</v>
      </c>
      <c r="AI535" s="79">
        <v>396000</v>
      </c>
      <c r="AJ535" s="80">
        <v>705672</v>
      </c>
      <c r="AK535" s="81">
        <v>708282</v>
      </c>
      <c r="AL535" s="82">
        <v>513750</v>
      </c>
      <c r="AM535" s="77">
        <v>708282</v>
      </c>
      <c r="AN535" s="78">
        <v>718358</v>
      </c>
      <c r="AO535" s="79">
        <v>739884</v>
      </c>
      <c r="AP535" s="83">
        <v>718495</v>
      </c>
      <c r="AQ535" s="115">
        <v>738181</v>
      </c>
      <c r="AR535" s="84">
        <v>421000</v>
      </c>
      <c r="AS535" s="85">
        <v>738182</v>
      </c>
      <c r="AT535" s="85">
        <v>786488</v>
      </c>
      <c r="AU535" s="87">
        <v>403500</v>
      </c>
      <c r="AV535" s="83">
        <v>786169</v>
      </c>
      <c r="AW535" s="115">
        <v>792065</v>
      </c>
      <c r="AX535" s="84">
        <v>397000</v>
      </c>
      <c r="AY535" s="131">
        <v>792065</v>
      </c>
      <c r="AZ535" s="86">
        <v>792065</v>
      </c>
      <c r="BA535" s="88">
        <v>386500</v>
      </c>
      <c r="BB535" s="83">
        <v>792065</v>
      </c>
      <c r="BC535" s="115">
        <v>815826</v>
      </c>
      <c r="BD535" s="84">
        <v>375500</v>
      </c>
      <c r="BE535" s="131">
        <v>815826</v>
      </c>
      <c r="BF535" s="86">
        <v>840300</v>
      </c>
      <c r="BG535" s="88">
        <v>382000</v>
      </c>
      <c r="BH535" s="83">
        <v>840300</v>
      </c>
      <c r="BI535" s="115">
        <v>865509</v>
      </c>
      <c r="BJ535" s="84">
        <v>375500</v>
      </c>
      <c r="BK535" s="131">
        <v>865509</v>
      </c>
      <c r="BL535" s="86">
        <v>865509</v>
      </c>
      <c r="BM535" s="88">
        <v>368500</v>
      </c>
      <c r="BN535" s="83">
        <v>865509</v>
      </c>
      <c r="BO535" s="115">
        <v>882819</v>
      </c>
      <c r="BP535" s="84">
        <v>375500</v>
      </c>
    </row>
    <row r="536" spans="1:68" x14ac:dyDescent="0.25">
      <c r="A536" s="7" t="s">
        <v>1110</v>
      </c>
      <c r="B536" s="4" t="s">
        <v>1061</v>
      </c>
      <c r="C536" s="21" t="s">
        <v>1111</v>
      </c>
      <c r="D536" s="62">
        <v>1096656</v>
      </c>
      <c r="E536" s="63">
        <v>1129555</v>
      </c>
      <c r="F536" s="63">
        <v>1234286</v>
      </c>
      <c r="G536" s="27">
        <f t="shared" si="64"/>
        <v>0.23903945360749837</v>
      </c>
      <c r="H536" s="68">
        <v>1096656</v>
      </c>
      <c r="I536" s="69">
        <v>1163441</v>
      </c>
      <c r="J536" s="69">
        <v>551500</v>
      </c>
      <c r="K536" s="45">
        <f t="shared" si="65"/>
        <v>-0.12250621840353954</v>
      </c>
      <c r="L536" s="62">
        <v>1096656</v>
      </c>
      <c r="M536" s="63">
        <v>1163441</v>
      </c>
      <c r="N536" s="63">
        <v>586500</v>
      </c>
      <c r="O536" s="27">
        <f t="shared" si="66"/>
        <v>-0.13091093704670728</v>
      </c>
      <c r="P536" s="68">
        <v>1096656</v>
      </c>
      <c r="Q536" s="69">
        <v>1163441</v>
      </c>
      <c r="R536" s="69">
        <v>594000</v>
      </c>
      <c r="S536" s="45">
        <f t="shared" si="67"/>
        <v>-0.13286422523554878</v>
      </c>
      <c r="T536" s="62">
        <v>1163441</v>
      </c>
      <c r="U536" s="63">
        <v>1163441</v>
      </c>
      <c r="V536" s="63">
        <v>561500</v>
      </c>
      <c r="W536" s="27">
        <f t="shared" si="68"/>
        <v>0</v>
      </c>
      <c r="X536" s="74">
        <v>1163441</v>
      </c>
      <c r="Y536" s="69">
        <v>1170421</v>
      </c>
      <c r="Z536" s="69">
        <v>561500</v>
      </c>
      <c r="AA536" s="40">
        <f t="shared" si="69"/>
        <v>-1.1595820852874285E-2</v>
      </c>
      <c r="AB536" s="26">
        <v>1170421</v>
      </c>
      <c r="AC536" s="14">
        <v>1173932</v>
      </c>
      <c r="AD536" s="14">
        <v>574000</v>
      </c>
      <c r="AE536" s="15">
        <f t="shared" si="70"/>
        <v>-0.14785250719402437</v>
      </c>
      <c r="AF536" s="27">
        <f t="shared" si="71"/>
        <v>-5.8867813172239075E-3</v>
      </c>
      <c r="AG536" s="77">
        <v>1173932</v>
      </c>
      <c r="AH536" s="78">
        <v>1183910</v>
      </c>
      <c r="AI536" s="79">
        <v>586000</v>
      </c>
      <c r="AJ536" s="80">
        <v>1183910</v>
      </c>
      <c r="AK536" s="81">
        <v>1188290</v>
      </c>
      <c r="AL536" s="82">
        <v>570500</v>
      </c>
      <c r="AM536" s="77">
        <v>1188290</v>
      </c>
      <c r="AN536" s="78">
        <v>1188290</v>
      </c>
      <c r="AO536" s="79">
        <v>551000</v>
      </c>
      <c r="AP536" s="83">
        <v>1188290</v>
      </c>
      <c r="AQ536" s="115">
        <v>1220849</v>
      </c>
      <c r="AR536" s="84">
        <v>545000</v>
      </c>
      <c r="AS536" s="85">
        <v>1220849</v>
      </c>
      <c r="AT536" s="85">
        <v>1279369</v>
      </c>
      <c r="AU536" s="87">
        <v>540000</v>
      </c>
      <c r="AV536" s="83">
        <v>1279196</v>
      </c>
      <c r="AW536" s="115">
        <v>1288789</v>
      </c>
      <c r="AX536" s="84">
        <v>527000</v>
      </c>
      <c r="AY536" s="131">
        <v>1288790</v>
      </c>
      <c r="AZ536" s="86">
        <v>1288790</v>
      </c>
      <c r="BA536" s="88">
        <v>531500</v>
      </c>
      <c r="BB536" s="83">
        <v>1288790</v>
      </c>
      <c r="BC536" s="115">
        <v>1314565</v>
      </c>
      <c r="BD536" s="84">
        <v>524500</v>
      </c>
      <c r="BE536" s="131">
        <v>1314565</v>
      </c>
      <c r="BF536" s="86">
        <v>1354001</v>
      </c>
      <c r="BG536" s="88">
        <v>522000</v>
      </c>
      <c r="BH536" s="83">
        <v>1354001</v>
      </c>
      <c r="BI536" s="115">
        <v>1394621</v>
      </c>
      <c r="BJ536" s="84">
        <v>520000</v>
      </c>
      <c r="BK536" s="131">
        <v>1394621</v>
      </c>
      <c r="BL536" s="86">
        <v>1394621</v>
      </c>
      <c r="BM536" s="88">
        <v>520500</v>
      </c>
      <c r="BN536" s="83">
        <v>1394621</v>
      </c>
      <c r="BO536" s="115">
        <v>1422513</v>
      </c>
      <c r="BP536" s="84">
        <v>520000</v>
      </c>
    </row>
    <row r="537" spans="1:68" x14ac:dyDescent="0.25">
      <c r="A537" s="7" t="s">
        <v>1112</v>
      </c>
      <c r="B537" s="4" t="s">
        <v>1061</v>
      </c>
      <c r="C537" s="21" t="s">
        <v>1113</v>
      </c>
      <c r="D537" s="62">
        <v>439343</v>
      </c>
      <c r="E537" s="63">
        <v>452523</v>
      </c>
      <c r="F537" s="63">
        <v>494480</v>
      </c>
      <c r="G537" s="27">
        <f t="shared" si="64"/>
        <v>0.23904093439976784</v>
      </c>
      <c r="H537" s="68">
        <v>459130</v>
      </c>
      <c r="I537" s="69">
        <v>487090</v>
      </c>
      <c r="J537" s="69">
        <v>183500</v>
      </c>
      <c r="K537" s="45">
        <f t="shared" si="65"/>
        <v>-0.10928577291542078</v>
      </c>
      <c r="L537" s="62">
        <v>459084</v>
      </c>
      <c r="M537" s="63">
        <v>487041</v>
      </c>
      <c r="N537" s="63">
        <v>165000</v>
      </c>
      <c r="O537" s="27">
        <f t="shared" si="66"/>
        <v>-9.5049807908067857E-2</v>
      </c>
      <c r="P537" s="68">
        <v>459084</v>
      </c>
      <c r="Q537" s="69">
        <v>487041</v>
      </c>
      <c r="R537" s="69">
        <v>167000</v>
      </c>
      <c r="S537" s="45">
        <f t="shared" si="67"/>
        <v>-9.571561605565522E-2</v>
      </c>
      <c r="T537" s="62">
        <v>487041</v>
      </c>
      <c r="U537" s="63">
        <v>487041</v>
      </c>
      <c r="V537" s="63">
        <v>170000</v>
      </c>
      <c r="W537" s="27">
        <f t="shared" si="68"/>
        <v>0</v>
      </c>
      <c r="X537" s="74">
        <v>487041</v>
      </c>
      <c r="Y537" s="69">
        <v>489963</v>
      </c>
      <c r="Z537" s="69">
        <v>172000</v>
      </c>
      <c r="AA537" s="40">
        <f t="shared" si="69"/>
        <v>-9.2749832561476123E-3</v>
      </c>
      <c r="AB537" s="26">
        <v>489963</v>
      </c>
      <c r="AC537" s="14">
        <v>491432</v>
      </c>
      <c r="AD537" s="14">
        <v>185000</v>
      </c>
      <c r="AE537" s="15">
        <f t="shared" si="70"/>
        <v>-0.20479824488977483</v>
      </c>
      <c r="AF537" s="27">
        <f t="shared" si="71"/>
        <v>-4.8169777973065585E-3</v>
      </c>
      <c r="AG537" s="77">
        <v>450333</v>
      </c>
      <c r="AH537" s="78">
        <v>454160</v>
      </c>
      <c r="AI537" s="79">
        <v>187000</v>
      </c>
      <c r="AJ537" s="80">
        <v>454160</v>
      </c>
      <c r="AK537" s="81">
        <v>455840</v>
      </c>
      <c r="AL537" s="82">
        <v>193000</v>
      </c>
      <c r="AM537" s="77">
        <v>455840</v>
      </c>
      <c r="AN537" s="78">
        <v>461756</v>
      </c>
      <c r="AO537" s="79">
        <v>186000</v>
      </c>
      <c r="AP537" s="83">
        <v>461756</v>
      </c>
      <c r="AQ537" s="115">
        <v>477224</v>
      </c>
      <c r="AR537" s="84">
        <v>175000</v>
      </c>
      <c r="AS537" s="85">
        <v>477225</v>
      </c>
      <c r="AT537" s="85">
        <v>494497</v>
      </c>
      <c r="AU537" s="87">
        <v>162500</v>
      </c>
      <c r="AV537" s="83">
        <v>494440</v>
      </c>
      <c r="AW537" s="115">
        <v>498148</v>
      </c>
      <c r="AX537" s="84">
        <v>167000</v>
      </c>
      <c r="AY537" s="131">
        <v>498148</v>
      </c>
      <c r="AZ537" s="86">
        <v>498148</v>
      </c>
      <c r="BA537" s="88">
        <v>161000</v>
      </c>
      <c r="BB537" s="83">
        <v>498148</v>
      </c>
      <c r="BC537" s="115">
        <v>513092</v>
      </c>
      <c r="BD537" s="84">
        <v>174000</v>
      </c>
      <c r="BE537" s="131">
        <v>513092</v>
      </c>
      <c r="BF537" s="86">
        <v>528484</v>
      </c>
      <c r="BG537" s="88">
        <v>179000</v>
      </c>
      <c r="BH537" s="83">
        <v>0</v>
      </c>
      <c r="BI537" s="115">
        <v>0</v>
      </c>
      <c r="BJ537" s="84">
        <v>0</v>
      </c>
      <c r="BK537" s="131">
        <v>544338</v>
      </c>
      <c r="BL537" s="86">
        <v>544338</v>
      </c>
      <c r="BM537" s="88">
        <v>159000</v>
      </c>
      <c r="BN537" s="83">
        <v>544338</v>
      </c>
      <c r="BO537" s="115">
        <v>555224</v>
      </c>
      <c r="BP537" s="84">
        <v>155000</v>
      </c>
    </row>
    <row r="538" spans="1:68" x14ac:dyDescent="0.25">
      <c r="A538" s="7" t="s">
        <v>1114</v>
      </c>
      <c r="B538" s="4" t="s">
        <v>1061</v>
      </c>
      <c r="C538" s="21" t="s">
        <v>1115</v>
      </c>
      <c r="D538" s="62">
        <v>7019650</v>
      </c>
      <c r="E538" s="63">
        <v>7230239</v>
      </c>
      <c r="F538" s="63">
        <v>7900616</v>
      </c>
      <c r="G538" s="27">
        <f t="shared" si="64"/>
        <v>0.23904327749311552</v>
      </c>
      <c r="H538" s="68">
        <v>7220538</v>
      </c>
      <c r="I538" s="69">
        <v>7660268</v>
      </c>
      <c r="J538" s="69">
        <v>8235616</v>
      </c>
      <c r="K538" s="45">
        <f t="shared" si="65"/>
        <v>0.36163017715955875</v>
      </c>
      <c r="L538" s="62">
        <v>7220538</v>
      </c>
      <c r="M538" s="63">
        <v>7660268</v>
      </c>
      <c r="N538" s="63">
        <v>10262611</v>
      </c>
      <c r="O538" s="27">
        <f t="shared" si="66"/>
        <v>0.14454945689994947</v>
      </c>
      <c r="P538" s="68">
        <v>7220538</v>
      </c>
      <c r="Q538" s="69">
        <v>7660268</v>
      </c>
      <c r="R538" s="69">
        <v>10013285</v>
      </c>
      <c r="S538" s="45">
        <f t="shared" si="67"/>
        <v>0.15745429141988157</v>
      </c>
      <c r="T538" s="62">
        <v>7660268</v>
      </c>
      <c r="U538" s="63">
        <v>7660268</v>
      </c>
      <c r="V538" s="63">
        <v>12613081</v>
      </c>
      <c r="W538" s="27">
        <f t="shared" si="68"/>
        <v>0</v>
      </c>
      <c r="X538" s="74">
        <v>7660268</v>
      </c>
      <c r="Y538" s="69">
        <v>7746065</v>
      </c>
      <c r="Z538" s="69">
        <v>12707207</v>
      </c>
      <c r="AA538" s="40">
        <f t="shared" si="69"/>
        <v>1.6999809191274157E-2</v>
      </c>
      <c r="AB538" s="26">
        <v>7746292</v>
      </c>
      <c r="AC538" s="14">
        <v>7769530</v>
      </c>
      <c r="AD538" s="14">
        <v>11504164</v>
      </c>
      <c r="AE538" s="15">
        <f t="shared" si="70"/>
        <v>0.16721544408156602</v>
      </c>
      <c r="AF538" s="27">
        <f t="shared" si="71"/>
        <v>6.1838189273077954E-3</v>
      </c>
      <c r="AG538" s="77">
        <v>7769530</v>
      </c>
      <c r="AH538" s="78">
        <v>7895424</v>
      </c>
      <c r="AI538" s="79">
        <v>10690527</v>
      </c>
      <c r="AJ538" s="80">
        <v>7894797</v>
      </c>
      <c r="AK538" s="81">
        <v>7924007</v>
      </c>
      <c r="AL538" s="82">
        <v>10618533</v>
      </c>
      <c r="AM538" s="77">
        <v>7924007</v>
      </c>
      <c r="AN538" s="78">
        <v>7924007</v>
      </c>
      <c r="AO538" s="79">
        <v>10237456</v>
      </c>
      <c r="AP538" s="83">
        <v>7924007</v>
      </c>
      <c r="AQ538" s="115">
        <v>8141124</v>
      </c>
      <c r="AR538" s="84">
        <v>10045336</v>
      </c>
      <c r="AS538" s="85">
        <v>8141125</v>
      </c>
      <c r="AT538" s="85">
        <v>8295806</v>
      </c>
      <c r="AU538" s="87">
        <v>10169794</v>
      </c>
      <c r="AV538" s="83">
        <v>8295806</v>
      </c>
      <c r="AW538" s="115">
        <v>8358024</v>
      </c>
      <c r="AX538" s="84">
        <v>9966122</v>
      </c>
      <c r="AY538" s="131">
        <v>8358025</v>
      </c>
      <c r="AZ538" s="86">
        <v>8358025</v>
      </c>
      <c r="BA538" s="88">
        <v>10120396</v>
      </c>
      <c r="BB538" s="83">
        <v>8358025</v>
      </c>
      <c r="BC538" s="115">
        <v>8751642</v>
      </c>
      <c r="BD538" s="84">
        <v>9857519</v>
      </c>
      <c r="BE538" s="131">
        <v>8791571</v>
      </c>
      <c r="BF538" s="86">
        <v>9552971</v>
      </c>
      <c r="BG538" s="88">
        <v>10314370</v>
      </c>
      <c r="BH538" s="83">
        <v>9581148</v>
      </c>
      <c r="BI538" s="115">
        <v>11288782</v>
      </c>
      <c r="BJ538" s="84">
        <v>11288782</v>
      </c>
      <c r="BK538" s="131">
        <v>11279321</v>
      </c>
      <c r="BL538" s="86">
        <v>11279321</v>
      </c>
      <c r="BM538" s="88">
        <v>11107548</v>
      </c>
      <c r="BN538" s="83">
        <v>11279321</v>
      </c>
      <c r="BO538" s="115">
        <v>11504907</v>
      </c>
      <c r="BP538" s="84">
        <v>11265078</v>
      </c>
    </row>
    <row r="539" spans="1:68" x14ac:dyDescent="0.25">
      <c r="A539" s="7" t="s">
        <v>1116</v>
      </c>
      <c r="B539" s="4" t="s">
        <v>1061</v>
      </c>
      <c r="C539" s="21" t="s">
        <v>1117</v>
      </c>
      <c r="D539" s="62">
        <v>1649480</v>
      </c>
      <c r="E539" s="63">
        <v>1698964</v>
      </c>
      <c r="F539" s="63">
        <v>1856489</v>
      </c>
      <c r="G539" s="27">
        <f t="shared" si="64"/>
        <v>0.23904274693370819</v>
      </c>
      <c r="H539" s="68">
        <v>1646555</v>
      </c>
      <c r="I539" s="69">
        <v>1746829</v>
      </c>
      <c r="J539" s="69">
        <v>1112000</v>
      </c>
      <c r="K539" s="45">
        <f t="shared" si="65"/>
        <v>-0.18656322095705888</v>
      </c>
      <c r="L539" s="62">
        <v>1646555</v>
      </c>
      <c r="M539" s="63">
        <v>1746829</v>
      </c>
      <c r="N539" s="63">
        <v>1123000</v>
      </c>
      <c r="O539" s="27">
        <f t="shared" si="66"/>
        <v>-0.19152524567619447</v>
      </c>
      <c r="P539" s="68">
        <v>1646555</v>
      </c>
      <c r="Q539" s="69">
        <v>1746829</v>
      </c>
      <c r="R539" s="69">
        <v>1126000</v>
      </c>
      <c r="S539" s="45">
        <f t="shared" si="67"/>
        <v>-0.19262902094879503</v>
      </c>
      <c r="T539" s="62">
        <v>1746829</v>
      </c>
      <c r="U539" s="63">
        <v>1746829</v>
      </c>
      <c r="V539" s="63">
        <v>1103000</v>
      </c>
      <c r="W539" s="27">
        <f t="shared" si="68"/>
        <v>0</v>
      </c>
      <c r="X539" s="74">
        <v>1746829</v>
      </c>
      <c r="Y539" s="69">
        <v>1757309</v>
      </c>
      <c r="Z539" s="69">
        <v>1101500</v>
      </c>
      <c r="AA539" s="40">
        <f t="shared" si="69"/>
        <v>-1.6239778469586831E-2</v>
      </c>
      <c r="AB539" s="26">
        <v>1757309</v>
      </c>
      <c r="AC539" s="14">
        <v>1762580</v>
      </c>
      <c r="AD539" s="14">
        <v>1067500</v>
      </c>
      <c r="AE539" s="15">
        <f t="shared" si="70"/>
        <v>-0.19433657514003919</v>
      </c>
      <c r="AF539" s="27">
        <f t="shared" si="71"/>
        <v>-7.6412456201644221E-3</v>
      </c>
      <c r="AG539" s="77">
        <v>1762580</v>
      </c>
      <c r="AH539" s="78">
        <v>1777561</v>
      </c>
      <c r="AI539" s="79">
        <v>1031000</v>
      </c>
      <c r="AJ539" s="80">
        <v>1777561</v>
      </c>
      <c r="AK539" s="81">
        <v>1784137</v>
      </c>
      <c r="AL539" s="82">
        <v>992500</v>
      </c>
      <c r="AM539" s="77">
        <v>1784137</v>
      </c>
      <c r="AN539" s="78">
        <v>1784137</v>
      </c>
      <c r="AO539" s="79">
        <v>984000</v>
      </c>
      <c r="AP539" s="83">
        <v>1784137</v>
      </c>
      <c r="AQ539" s="115">
        <v>1833022</v>
      </c>
      <c r="AR539" s="84">
        <v>975500</v>
      </c>
      <c r="AS539" s="85">
        <v>1833022</v>
      </c>
      <c r="AT539" s="85">
        <v>1867849</v>
      </c>
      <c r="AU539" s="87">
        <v>967500</v>
      </c>
      <c r="AV539" s="83">
        <v>1867849</v>
      </c>
      <c r="AW539" s="115">
        <v>1881857</v>
      </c>
      <c r="AX539" s="84">
        <v>964000</v>
      </c>
      <c r="AY539" s="131">
        <v>1881858</v>
      </c>
      <c r="AZ539" s="86">
        <v>1881858</v>
      </c>
      <c r="BA539" s="88">
        <v>951500</v>
      </c>
      <c r="BB539" s="83">
        <v>1881858</v>
      </c>
      <c r="BC539" s="115">
        <v>1919495</v>
      </c>
      <c r="BD539" s="84">
        <v>926000</v>
      </c>
      <c r="BE539" s="131">
        <v>1919495</v>
      </c>
      <c r="BF539" s="86">
        <v>1977079</v>
      </c>
      <c r="BG539" s="88">
        <v>922000</v>
      </c>
      <c r="BH539" s="83">
        <v>1977079</v>
      </c>
      <c r="BI539" s="115">
        <v>2036391</v>
      </c>
      <c r="BJ539" s="84">
        <v>906500</v>
      </c>
      <c r="BK539" s="131">
        <v>2036391</v>
      </c>
      <c r="BL539" s="86">
        <v>2036391</v>
      </c>
      <c r="BM539" s="88">
        <v>880500</v>
      </c>
      <c r="BN539" s="83">
        <v>2036391</v>
      </c>
      <c r="BO539" s="115">
        <v>2077118</v>
      </c>
      <c r="BP539" s="84">
        <v>881000</v>
      </c>
    </row>
    <row r="540" spans="1:68" x14ac:dyDescent="0.25">
      <c r="A540" s="7" t="s">
        <v>1118</v>
      </c>
      <c r="B540" s="4" t="s">
        <v>1061</v>
      </c>
      <c r="C540" s="21" t="s">
        <v>1119</v>
      </c>
      <c r="D540" s="62">
        <v>7003947</v>
      </c>
      <c r="E540" s="63">
        <v>7291737</v>
      </c>
      <c r="F540" s="63">
        <v>8442899</v>
      </c>
      <c r="G540" s="27">
        <f t="shared" si="64"/>
        <v>0.19999972201991451</v>
      </c>
      <c r="H540" s="68">
        <v>7003947</v>
      </c>
      <c r="I540" s="69">
        <v>8003528</v>
      </c>
      <c r="J540" s="69">
        <v>9669497</v>
      </c>
      <c r="K540" s="45">
        <f t="shared" si="65"/>
        <v>0.37499990621072576</v>
      </c>
      <c r="L540" s="62">
        <v>7003947</v>
      </c>
      <c r="M540" s="63">
        <v>8003518</v>
      </c>
      <c r="N540" s="63">
        <v>11568313</v>
      </c>
      <c r="O540" s="27">
        <f t="shared" si="66"/>
        <v>0.21899448904842425</v>
      </c>
      <c r="P540" s="68">
        <v>7003947</v>
      </c>
      <c r="Q540" s="69">
        <v>8003518</v>
      </c>
      <c r="R540" s="69">
        <v>11575623</v>
      </c>
      <c r="S540" s="45">
        <f t="shared" si="67"/>
        <v>0.21864432212606494</v>
      </c>
      <c r="T540" s="62">
        <v>8003518</v>
      </c>
      <c r="U540" s="63">
        <v>8003518</v>
      </c>
      <c r="V540" s="63">
        <v>14548511</v>
      </c>
      <c r="W540" s="27">
        <f t="shared" si="68"/>
        <v>0</v>
      </c>
      <c r="X540" s="74">
        <v>8003518</v>
      </c>
      <c r="Y540" s="69">
        <v>8114985</v>
      </c>
      <c r="Z540" s="69">
        <v>14560436</v>
      </c>
      <c r="AA540" s="40">
        <f t="shared" si="69"/>
        <v>1.6999907578530035E-2</v>
      </c>
      <c r="AB540" s="26">
        <v>8114481</v>
      </c>
      <c r="AC540" s="14">
        <v>8138824</v>
      </c>
      <c r="AD540" s="14">
        <v>13787649</v>
      </c>
      <c r="AE540" s="15">
        <f t="shared" si="70"/>
        <v>0.16729464236489161</v>
      </c>
      <c r="AF540" s="27">
        <f t="shared" si="71"/>
        <v>4.2909006043889411E-3</v>
      </c>
      <c r="AG540" s="77">
        <v>8138824</v>
      </c>
      <c r="AH540" s="78">
        <v>8399862</v>
      </c>
      <c r="AI540" s="79">
        <v>14195404</v>
      </c>
      <c r="AJ540" s="80">
        <v>8399822</v>
      </c>
      <c r="AK540" s="81">
        <v>8464056</v>
      </c>
      <c r="AL540" s="82">
        <v>14823259</v>
      </c>
      <c r="AM540" s="77">
        <v>8467665</v>
      </c>
      <c r="AN540" s="78">
        <v>8467665</v>
      </c>
      <c r="AO540" s="79">
        <v>16674803</v>
      </c>
      <c r="AP540" s="83">
        <v>8466025</v>
      </c>
      <c r="AQ540" s="115">
        <v>8963298</v>
      </c>
      <c r="AR540" s="84">
        <v>17849283</v>
      </c>
      <c r="AS540" s="85">
        <v>8981158</v>
      </c>
      <c r="AT540" s="85">
        <v>9478228</v>
      </c>
      <c r="AU540" s="87">
        <v>19301200</v>
      </c>
      <c r="AV540" s="83">
        <v>9477860</v>
      </c>
      <c r="AW540" s="115">
        <v>9703433</v>
      </c>
      <c r="AX540" s="84">
        <v>19325389</v>
      </c>
      <c r="AY540" s="131">
        <v>9703433</v>
      </c>
      <c r="AZ540" s="86">
        <v>9703433</v>
      </c>
      <c r="BA540" s="88">
        <v>19820602</v>
      </c>
      <c r="BB540" s="83">
        <v>9703433</v>
      </c>
      <c r="BC540" s="115">
        <v>12414790</v>
      </c>
      <c r="BD540" s="84">
        <v>20032415</v>
      </c>
      <c r="BE540" s="131">
        <v>12480988</v>
      </c>
      <c r="BF540" s="86">
        <v>16126335</v>
      </c>
      <c r="BG540" s="88">
        <v>19771682</v>
      </c>
      <c r="BH540" s="83">
        <v>16170848</v>
      </c>
      <c r="BI540" s="115">
        <v>20222940</v>
      </c>
      <c r="BJ540" s="84">
        <v>20222940</v>
      </c>
      <c r="BK540" s="131">
        <v>20186122</v>
      </c>
      <c r="BL540" s="86">
        <v>21059772</v>
      </c>
      <c r="BM540" s="88">
        <v>21059772</v>
      </c>
      <c r="BN540" s="83">
        <v>21294990</v>
      </c>
      <c r="BO540" s="115">
        <v>21972846</v>
      </c>
      <c r="BP540" s="84">
        <v>21972846</v>
      </c>
    </row>
    <row r="541" spans="1:68" x14ac:dyDescent="0.25">
      <c r="A541" s="7" t="s">
        <v>1120</v>
      </c>
      <c r="B541" s="4" t="s">
        <v>1061</v>
      </c>
      <c r="C541" s="21" t="s">
        <v>1121</v>
      </c>
      <c r="D541" s="62">
        <v>6301438</v>
      </c>
      <c r="E541" s="63">
        <v>7177677</v>
      </c>
      <c r="F541" s="63">
        <v>10682633</v>
      </c>
      <c r="G541" s="27">
        <f t="shared" si="64"/>
        <v>0.2</v>
      </c>
      <c r="H541" s="68">
        <v>6301438</v>
      </c>
      <c r="I541" s="69">
        <v>8070837</v>
      </c>
      <c r="J541" s="69">
        <v>11019837</v>
      </c>
      <c r="K541" s="45">
        <f t="shared" si="65"/>
        <v>0.37499986753981596</v>
      </c>
      <c r="L541" s="62">
        <v>6303249</v>
      </c>
      <c r="M541" s="63">
        <v>8077598</v>
      </c>
      <c r="N541" s="63">
        <v>12324370</v>
      </c>
      <c r="O541" s="27">
        <f t="shared" si="66"/>
        <v>0.29459887642762694</v>
      </c>
      <c r="P541" s="68">
        <v>6303249</v>
      </c>
      <c r="Q541" s="69">
        <v>8077598</v>
      </c>
      <c r="R541" s="69">
        <v>12291718</v>
      </c>
      <c r="S541" s="45">
        <f t="shared" si="67"/>
        <v>0.29629426152160093</v>
      </c>
      <c r="T541" s="62">
        <v>8077598</v>
      </c>
      <c r="U541" s="63">
        <v>8077598</v>
      </c>
      <c r="V541" s="63">
        <v>14940905</v>
      </c>
      <c r="W541" s="27">
        <f t="shared" si="68"/>
        <v>0</v>
      </c>
      <c r="X541" s="74">
        <v>8077598</v>
      </c>
      <c r="Y541" s="69">
        <v>8195574</v>
      </c>
      <c r="Z541" s="69">
        <v>15017419</v>
      </c>
      <c r="AA541" s="40">
        <f t="shared" si="69"/>
        <v>1.6999862100189615E-2</v>
      </c>
      <c r="AB541" s="26">
        <v>8195540</v>
      </c>
      <c r="AC541" s="14">
        <v>8220126</v>
      </c>
      <c r="AD541" s="14">
        <v>14778356</v>
      </c>
      <c r="AE541" s="15">
        <f t="shared" si="70"/>
        <v>0.22634264009631802</v>
      </c>
      <c r="AF541" s="27">
        <f t="shared" si="71"/>
        <v>3.73487577352914E-3</v>
      </c>
      <c r="AG541" s="77">
        <v>8220126</v>
      </c>
      <c r="AH541" s="78">
        <v>8471864</v>
      </c>
      <c r="AI541" s="79">
        <v>14060934</v>
      </c>
      <c r="AJ541" s="80">
        <v>8470741</v>
      </c>
      <c r="AK541" s="81">
        <v>8516788</v>
      </c>
      <c r="AL541" s="82">
        <v>13075471</v>
      </c>
      <c r="AM541" s="77">
        <v>8516851</v>
      </c>
      <c r="AN541" s="78">
        <v>8516851</v>
      </c>
      <c r="AO541" s="79">
        <v>12376205</v>
      </c>
      <c r="AP541" s="83">
        <v>8516729</v>
      </c>
      <c r="AQ541" s="115">
        <v>8750087</v>
      </c>
      <c r="AR541" s="84">
        <v>13076937</v>
      </c>
      <c r="AS541" s="85">
        <v>8750213</v>
      </c>
      <c r="AT541" s="85">
        <v>8916467</v>
      </c>
      <c r="AU541" s="87">
        <v>13295926</v>
      </c>
      <c r="AV541" s="83">
        <v>8916467</v>
      </c>
      <c r="AW541" s="115">
        <v>8994384</v>
      </c>
      <c r="AX541" s="84">
        <v>12976819</v>
      </c>
      <c r="AY541" s="131">
        <v>8994301</v>
      </c>
      <c r="AZ541" s="86">
        <v>8994301</v>
      </c>
      <c r="BA541" s="88">
        <v>13181840</v>
      </c>
      <c r="BB541" s="83">
        <v>8994301</v>
      </c>
      <c r="BC541" s="115">
        <v>9958789</v>
      </c>
      <c r="BD541" s="84">
        <v>12668542</v>
      </c>
      <c r="BE541" s="131">
        <v>9976689</v>
      </c>
      <c r="BF541" s="86">
        <v>11721729</v>
      </c>
      <c r="BG541" s="88">
        <v>13466769</v>
      </c>
      <c r="BH541" s="83">
        <v>11719401</v>
      </c>
      <c r="BI541" s="115">
        <v>13950591</v>
      </c>
      <c r="BJ541" s="84">
        <v>13950591</v>
      </c>
      <c r="BK541" s="131">
        <v>13943188</v>
      </c>
      <c r="BL541" s="86">
        <v>13943188</v>
      </c>
      <c r="BM541" s="88">
        <v>13509788</v>
      </c>
      <c r="BN541" s="83">
        <v>13943188</v>
      </c>
      <c r="BO541" s="115">
        <v>14222051</v>
      </c>
      <c r="BP541" s="84">
        <v>13403181</v>
      </c>
    </row>
    <row r="542" spans="1:68" x14ac:dyDescent="0.25">
      <c r="A542" s="7" t="s">
        <v>1122</v>
      </c>
      <c r="B542" s="4" t="s">
        <v>1061</v>
      </c>
      <c r="C542" s="21" t="s">
        <v>1123</v>
      </c>
      <c r="D542" s="62">
        <v>15268734</v>
      </c>
      <c r="E542" s="63">
        <v>16430111</v>
      </c>
      <c r="F542" s="63">
        <v>21075619</v>
      </c>
      <c r="G542" s="27">
        <f t="shared" si="64"/>
        <v>0.2</v>
      </c>
      <c r="H542" s="68">
        <v>15268734</v>
      </c>
      <c r="I542" s="69">
        <v>17675460</v>
      </c>
      <c r="J542" s="69">
        <v>21686671</v>
      </c>
      <c r="K542" s="45">
        <f t="shared" si="65"/>
        <v>0.37499994157000915</v>
      </c>
      <c r="L542" s="62">
        <v>15268729</v>
      </c>
      <c r="M542" s="63">
        <v>17695337</v>
      </c>
      <c r="N542" s="63">
        <v>25179402</v>
      </c>
      <c r="O542" s="27">
        <f t="shared" si="66"/>
        <v>0.24484807684002732</v>
      </c>
      <c r="P542" s="68">
        <v>15268729</v>
      </c>
      <c r="Q542" s="69">
        <v>17695337</v>
      </c>
      <c r="R542" s="69">
        <v>25107780</v>
      </c>
      <c r="S542" s="45">
        <f t="shared" si="67"/>
        <v>0.24663028985214122</v>
      </c>
      <c r="T542" s="62">
        <v>17695337</v>
      </c>
      <c r="U542" s="63">
        <v>17695337</v>
      </c>
      <c r="V542" s="63">
        <v>28689474</v>
      </c>
      <c r="W542" s="27">
        <f t="shared" si="68"/>
        <v>0</v>
      </c>
      <c r="X542" s="74">
        <v>17695337</v>
      </c>
      <c r="Y542" s="69">
        <v>17887040</v>
      </c>
      <c r="Z542" s="69">
        <v>28972041</v>
      </c>
      <c r="AA542" s="40">
        <f t="shared" si="69"/>
        <v>1.6999914159314636E-2</v>
      </c>
      <c r="AB542" s="26">
        <v>17886167</v>
      </c>
      <c r="AC542" s="14">
        <v>17939825</v>
      </c>
      <c r="AD542" s="14">
        <v>28987690</v>
      </c>
      <c r="AE542" s="15">
        <f t="shared" si="70"/>
        <v>0.19470074836598353</v>
      </c>
      <c r="AF542" s="27">
        <f t="shared" si="71"/>
        <v>4.8333908779903444E-3</v>
      </c>
      <c r="AG542" s="77">
        <v>17939825</v>
      </c>
      <c r="AH542" s="78">
        <v>18349426</v>
      </c>
      <c r="AI542" s="79">
        <v>27443332</v>
      </c>
      <c r="AJ542" s="80">
        <v>18351340</v>
      </c>
      <c r="AK542" s="81">
        <v>18431266</v>
      </c>
      <c r="AL542" s="82">
        <v>26344002</v>
      </c>
      <c r="AM542" s="77">
        <v>18430848</v>
      </c>
      <c r="AN542" s="78">
        <v>18430848</v>
      </c>
      <c r="AO542" s="79">
        <v>25154091</v>
      </c>
      <c r="AP542" s="83">
        <v>18430848</v>
      </c>
      <c r="AQ542" s="115">
        <v>18935853</v>
      </c>
      <c r="AR542" s="84">
        <v>23701724</v>
      </c>
      <c r="AS542" s="85">
        <v>18935853</v>
      </c>
      <c r="AT542" s="85">
        <v>19295634</v>
      </c>
      <c r="AU542" s="87">
        <v>24526763</v>
      </c>
      <c r="AV542" s="83">
        <v>19295634</v>
      </c>
      <c r="AW542" s="115">
        <v>19440351</v>
      </c>
      <c r="AX542" s="84">
        <v>23234414</v>
      </c>
      <c r="AY542" s="131">
        <v>19440351</v>
      </c>
      <c r="AZ542" s="86">
        <v>19440351</v>
      </c>
      <c r="BA542" s="88">
        <v>25389036</v>
      </c>
      <c r="BB542" s="83">
        <v>19440351</v>
      </c>
      <c r="BC542" s="115">
        <v>20936572</v>
      </c>
      <c r="BD542" s="84">
        <v>25140241</v>
      </c>
      <c r="BE542" s="131">
        <v>20942205</v>
      </c>
      <c r="BF542" s="86">
        <v>23544149</v>
      </c>
      <c r="BG542" s="88">
        <v>26146092</v>
      </c>
      <c r="BH542" s="83">
        <v>23504331</v>
      </c>
      <c r="BI542" s="115">
        <v>29274762</v>
      </c>
      <c r="BJ542" s="84">
        <v>29274762</v>
      </c>
      <c r="BK542" s="131">
        <v>29284416</v>
      </c>
      <c r="BL542" s="86">
        <v>29722760</v>
      </c>
      <c r="BM542" s="88">
        <v>29722760</v>
      </c>
      <c r="BN542" s="83">
        <v>29722851</v>
      </c>
      <c r="BO542" s="115">
        <v>30416075</v>
      </c>
      <c r="BP542" s="84">
        <v>30416075</v>
      </c>
    </row>
    <row r="543" spans="1:68" x14ac:dyDescent="0.25">
      <c r="A543" s="7" t="s">
        <v>1124</v>
      </c>
      <c r="B543" s="4" t="s">
        <v>1061</v>
      </c>
      <c r="C543" s="21" t="s">
        <v>1125</v>
      </c>
      <c r="D543" s="62">
        <v>7390930</v>
      </c>
      <c r="E543" s="63">
        <v>7921350</v>
      </c>
      <c r="F543" s="63">
        <v>10043032</v>
      </c>
      <c r="G543" s="27">
        <f t="shared" si="64"/>
        <v>0.19999984917623831</v>
      </c>
      <c r="H543" s="68">
        <v>7390930</v>
      </c>
      <c r="I543" s="69">
        <v>8623521</v>
      </c>
      <c r="J543" s="69">
        <v>10677840</v>
      </c>
      <c r="K543" s="45">
        <f t="shared" si="65"/>
        <v>0.37499992394072246</v>
      </c>
      <c r="L543" s="62">
        <v>7390930</v>
      </c>
      <c r="M543" s="63">
        <v>8629261</v>
      </c>
      <c r="N543" s="63">
        <v>12678855</v>
      </c>
      <c r="O543" s="27">
        <f t="shared" si="66"/>
        <v>0.23418089326153455</v>
      </c>
      <c r="P543" s="68">
        <v>7390930</v>
      </c>
      <c r="Q543" s="69">
        <v>8629261</v>
      </c>
      <c r="R543" s="69">
        <v>12660420</v>
      </c>
      <c r="S543" s="45">
        <f t="shared" si="67"/>
        <v>0.23500016130593282</v>
      </c>
      <c r="T543" s="62">
        <v>8629261</v>
      </c>
      <c r="U543" s="63">
        <v>8629261</v>
      </c>
      <c r="V543" s="63">
        <v>13206938</v>
      </c>
      <c r="W543" s="27">
        <f t="shared" si="68"/>
        <v>0</v>
      </c>
      <c r="X543" s="74">
        <v>8629261</v>
      </c>
      <c r="Y543" s="69">
        <v>8708419</v>
      </c>
      <c r="Z543" s="69">
        <v>13285670</v>
      </c>
      <c r="AA543" s="40">
        <f t="shared" si="69"/>
        <v>1.6999795335847862E-2</v>
      </c>
      <c r="AB543" s="26">
        <v>8708475</v>
      </c>
      <c r="AC543" s="14">
        <v>8734600</v>
      </c>
      <c r="AD543" s="14">
        <v>12493728</v>
      </c>
      <c r="AE543" s="15">
        <f t="shared" si="70"/>
        <v>0.26332024116964847</v>
      </c>
      <c r="AF543" s="27">
        <f t="shared" si="71"/>
        <v>6.901784372141043E-3</v>
      </c>
      <c r="AG543" s="77">
        <v>8734600</v>
      </c>
      <c r="AH543" s="78">
        <v>8862251</v>
      </c>
      <c r="AI543" s="79">
        <v>11696346</v>
      </c>
      <c r="AJ543" s="80">
        <v>8862382</v>
      </c>
      <c r="AK543" s="81">
        <v>8895172</v>
      </c>
      <c r="AL543" s="82">
        <v>11547519</v>
      </c>
      <c r="AM543" s="77">
        <v>8895172</v>
      </c>
      <c r="AN543" s="78">
        <v>8895172</v>
      </c>
      <c r="AO543" s="79">
        <v>11528754</v>
      </c>
      <c r="AP543" s="83">
        <v>8895172</v>
      </c>
      <c r="AQ543" s="115">
        <v>9138899</v>
      </c>
      <c r="AR543" s="84">
        <v>11423527</v>
      </c>
      <c r="AS543" s="85">
        <v>9138900</v>
      </c>
      <c r="AT543" s="85">
        <v>9341860</v>
      </c>
      <c r="AU543" s="87">
        <v>12654813</v>
      </c>
      <c r="AV543" s="83">
        <v>9341745</v>
      </c>
      <c r="AW543" s="115">
        <v>9411808</v>
      </c>
      <c r="AX543" s="84">
        <v>11623803</v>
      </c>
      <c r="AY543" s="131">
        <v>9411808</v>
      </c>
      <c r="AZ543" s="86">
        <v>9411808</v>
      </c>
      <c r="BA543" s="88">
        <v>11766230</v>
      </c>
      <c r="BB543" s="83">
        <v>9411808</v>
      </c>
      <c r="BC543" s="115">
        <v>10002373</v>
      </c>
      <c r="BD543" s="84">
        <v>11661580</v>
      </c>
      <c r="BE543" s="131">
        <v>10010253</v>
      </c>
      <c r="BF543" s="86">
        <v>11153727</v>
      </c>
      <c r="BG543" s="88">
        <v>12297200</v>
      </c>
      <c r="BH543" s="83">
        <v>11166284</v>
      </c>
      <c r="BI543" s="115">
        <v>12988988</v>
      </c>
      <c r="BJ543" s="84">
        <v>12988988</v>
      </c>
      <c r="BK543" s="131">
        <v>13011768</v>
      </c>
      <c r="BL543" s="86">
        <v>13011768</v>
      </c>
      <c r="BM543" s="88">
        <v>12258670</v>
      </c>
      <c r="BN543" s="83">
        <v>13011768</v>
      </c>
      <c r="BO543" s="115">
        <v>13272003</v>
      </c>
      <c r="BP543" s="84">
        <v>12578405</v>
      </c>
    </row>
    <row r="544" spans="1:68" x14ac:dyDescent="0.25">
      <c r="A544" s="7" t="s">
        <v>1126</v>
      </c>
      <c r="B544" s="4" t="s">
        <v>1061</v>
      </c>
      <c r="C544" s="21" t="s">
        <v>1127</v>
      </c>
      <c r="D544" s="62">
        <v>20087342</v>
      </c>
      <c r="E544" s="63">
        <v>20689962</v>
      </c>
      <c r="F544" s="63">
        <v>22743474</v>
      </c>
      <c r="G544" s="27">
        <f t="shared" si="64"/>
        <v>0.22687878463871525</v>
      </c>
      <c r="H544" s="68">
        <v>20087342</v>
      </c>
      <c r="I544" s="69">
        <v>21310660</v>
      </c>
      <c r="J544" s="69">
        <v>22008595</v>
      </c>
      <c r="K544" s="45">
        <f t="shared" si="65"/>
        <v>0.63672925949887915</v>
      </c>
      <c r="L544" s="62">
        <v>20087342</v>
      </c>
      <c r="M544" s="63">
        <v>21310660</v>
      </c>
      <c r="N544" s="63">
        <v>27182471</v>
      </c>
      <c r="O544" s="27">
        <f t="shared" si="66"/>
        <v>0.17241659735855402</v>
      </c>
      <c r="P544" s="68">
        <v>20087342</v>
      </c>
      <c r="Q544" s="69">
        <v>21310660</v>
      </c>
      <c r="R544" s="69">
        <v>26957618</v>
      </c>
      <c r="S544" s="45">
        <f t="shared" si="67"/>
        <v>0.17805951318404092</v>
      </c>
      <c r="T544" s="62">
        <v>21310660</v>
      </c>
      <c r="U544" s="63">
        <v>21310660</v>
      </c>
      <c r="V544" s="63">
        <v>28307940</v>
      </c>
      <c r="W544" s="27">
        <f t="shared" si="68"/>
        <v>0</v>
      </c>
      <c r="X544" s="74">
        <v>21310660</v>
      </c>
      <c r="Y544" s="69">
        <v>21438523</v>
      </c>
      <c r="Z544" s="69">
        <v>28257191</v>
      </c>
      <c r="AA544" s="40">
        <f t="shared" si="69"/>
        <v>1.8406741436840922E-2</v>
      </c>
      <c r="AB544" s="26">
        <v>21438523</v>
      </c>
      <c r="AC544" s="14">
        <v>21502838</v>
      </c>
      <c r="AD544" s="14">
        <v>28108739</v>
      </c>
      <c r="AE544" s="15">
        <f t="shared" si="70"/>
        <v>0.17646502223989163</v>
      </c>
      <c r="AF544" s="27">
        <f t="shared" si="71"/>
        <v>9.6421165371556178E-3</v>
      </c>
      <c r="AG544" s="77">
        <v>21502838</v>
      </c>
      <c r="AH544" s="78">
        <v>21744283</v>
      </c>
      <c r="AI544" s="79">
        <v>27104814</v>
      </c>
      <c r="AJ544" s="80">
        <v>21745699</v>
      </c>
      <c r="AK544" s="81">
        <v>21826158</v>
      </c>
      <c r="AL544" s="82">
        <v>26644145</v>
      </c>
      <c r="AM544" s="77">
        <v>21826158</v>
      </c>
      <c r="AN544" s="78">
        <v>21826158</v>
      </c>
      <c r="AO544" s="79">
        <v>24751861</v>
      </c>
      <c r="AP544" s="83">
        <v>21826158</v>
      </c>
      <c r="AQ544" s="115">
        <v>22424194</v>
      </c>
      <c r="AR544" s="84">
        <v>22667231</v>
      </c>
      <c r="AS544" s="85">
        <v>22424195</v>
      </c>
      <c r="AT544" s="85">
        <v>22850254</v>
      </c>
      <c r="AU544" s="87">
        <v>21797411</v>
      </c>
      <c r="AV544" s="83">
        <v>22850255</v>
      </c>
      <c r="AW544" s="115">
        <v>23021631</v>
      </c>
      <c r="AX544" s="84">
        <v>22093297</v>
      </c>
      <c r="AY544" s="131">
        <v>23021632</v>
      </c>
      <c r="AZ544" s="86">
        <v>23021632</v>
      </c>
      <c r="BA544" s="88">
        <v>25418981</v>
      </c>
      <c r="BB544" s="83">
        <v>23021632</v>
      </c>
      <c r="BC544" s="115">
        <v>23695846</v>
      </c>
      <c r="BD544" s="84">
        <v>25590067</v>
      </c>
      <c r="BE544" s="131">
        <v>23707964</v>
      </c>
      <c r="BF544" s="86">
        <v>25252599</v>
      </c>
      <c r="BG544" s="88">
        <v>26797233</v>
      </c>
      <c r="BH544" s="83">
        <v>25270719</v>
      </c>
      <c r="BI544" s="115">
        <v>28510098</v>
      </c>
      <c r="BJ544" s="84">
        <v>28510098</v>
      </c>
      <c r="BK544" s="131">
        <v>28510232</v>
      </c>
      <c r="BL544" s="86">
        <v>29568560</v>
      </c>
      <c r="BM544" s="88">
        <v>29568560</v>
      </c>
      <c r="BN544" s="83">
        <v>29744824</v>
      </c>
      <c r="BO544" s="115">
        <v>30381657</v>
      </c>
      <c r="BP544" s="84">
        <v>30381657</v>
      </c>
    </row>
    <row r="545" spans="1:68" x14ac:dyDescent="0.25">
      <c r="A545" s="7" t="s">
        <v>1128</v>
      </c>
      <c r="B545" s="4" t="s">
        <v>1061</v>
      </c>
      <c r="C545" s="21" t="s">
        <v>1129</v>
      </c>
      <c r="D545" s="62">
        <v>15798817</v>
      </c>
      <c r="E545" s="63">
        <v>16555150</v>
      </c>
      <c r="F545" s="63">
        <v>19580484</v>
      </c>
      <c r="G545" s="27">
        <f t="shared" si="64"/>
        <v>0.19999989422654083</v>
      </c>
      <c r="H545" s="68">
        <v>15910674</v>
      </c>
      <c r="I545" s="69">
        <v>18052389</v>
      </c>
      <c r="J545" s="69">
        <v>21621914</v>
      </c>
      <c r="K545" s="45">
        <f t="shared" si="65"/>
        <v>0.36779655224702595</v>
      </c>
      <c r="L545" s="62">
        <v>15910674</v>
      </c>
      <c r="M545" s="63">
        <v>18055140</v>
      </c>
      <c r="N545" s="63">
        <v>26490379</v>
      </c>
      <c r="O545" s="27">
        <f t="shared" si="66"/>
        <v>0.20269619994130272</v>
      </c>
      <c r="P545" s="68">
        <v>15910674</v>
      </c>
      <c r="Q545" s="69">
        <v>18055140</v>
      </c>
      <c r="R545" s="69">
        <v>26689479</v>
      </c>
      <c r="S545" s="45">
        <f t="shared" si="67"/>
        <v>0.1989521101829006</v>
      </c>
      <c r="T545" s="62">
        <v>18055140</v>
      </c>
      <c r="U545" s="63">
        <v>18055140</v>
      </c>
      <c r="V545" s="63">
        <v>29345431</v>
      </c>
      <c r="W545" s="27">
        <f t="shared" si="68"/>
        <v>0</v>
      </c>
      <c r="X545" s="74">
        <v>18055140</v>
      </c>
      <c r="Y545" s="69">
        <v>18251583</v>
      </c>
      <c r="Z545" s="69">
        <v>29610625</v>
      </c>
      <c r="AA545" s="40">
        <f t="shared" si="69"/>
        <v>1.6999978797947467E-2</v>
      </c>
      <c r="AB545" s="26">
        <v>18251962</v>
      </c>
      <c r="AC545" s="14">
        <v>18306717</v>
      </c>
      <c r="AD545" s="14">
        <v>31810065</v>
      </c>
      <c r="AE545" s="15">
        <f t="shared" si="70"/>
        <v>0.15663363655350288</v>
      </c>
      <c r="AF545" s="27">
        <f t="shared" si="71"/>
        <v>4.0385443302798337E-3</v>
      </c>
      <c r="AG545" s="77">
        <v>18306717</v>
      </c>
      <c r="AH545" s="78">
        <v>18949438</v>
      </c>
      <c r="AI545" s="79">
        <v>33219046</v>
      </c>
      <c r="AJ545" s="80">
        <v>18945920</v>
      </c>
      <c r="AK545" s="81">
        <v>19099789</v>
      </c>
      <c r="AL545" s="82">
        <v>34332875</v>
      </c>
      <c r="AM545" s="77">
        <v>19100439</v>
      </c>
      <c r="AN545" s="78">
        <v>19107133</v>
      </c>
      <c r="AO545" s="79">
        <v>35729327</v>
      </c>
      <c r="AP545" s="83">
        <v>19107133</v>
      </c>
      <c r="AQ545" s="115">
        <v>20093797</v>
      </c>
      <c r="AR545" s="84">
        <v>37269339</v>
      </c>
      <c r="AS545" s="85">
        <v>20107714</v>
      </c>
      <c r="AT545" s="85">
        <v>21400340</v>
      </c>
      <c r="AU545" s="87">
        <v>40481050</v>
      </c>
      <c r="AV545" s="83">
        <v>21390666</v>
      </c>
      <c r="AW545" s="115">
        <v>21886462</v>
      </c>
      <c r="AX545" s="84">
        <v>40763075</v>
      </c>
      <c r="AY545" s="131">
        <v>21753298</v>
      </c>
      <c r="AZ545" s="86">
        <v>21753298</v>
      </c>
      <c r="BA545" s="88">
        <v>42808190</v>
      </c>
      <c r="BB545" s="83">
        <v>21753298</v>
      </c>
      <c r="BC545" s="115">
        <v>27876218</v>
      </c>
      <c r="BD545" s="84">
        <v>45078710</v>
      </c>
      <c r="BE545" s="131">
        <v>27923098</v>
      </c>
      <c r="BF545" s="86">
        <v>37807366</v>
      </c>
      <c r="BG545" s="88">
        <v>47691633</v>
      </c>
      <c r="BH545" s="83">
        <v>37856247</v>
      </c>
      <c r="BI545" s="115">
        <v>51439461</v>
      </c>
      <c r="BJ545" s="84">
        <v>51439461</v>
      </c>
      <c r="BK545" s="131">
        <v>51917752</v>
      </c>
      <c r="BL545" s="86">
        <v>54960229</v>
      </c>
      <c r="BM545" s="88">
        <v>54960229</v>
      </c>
      <c r="BN545" s="83">
        <v>56141791</v>
      </c>
      <c r="BO545" s="115">
        <v>57913477</v>
      </c>
      <c r="BP545" s="84">
        <v>57913477</v>
      </c>
    </row>
    <row r="546" spans="1:68" x14ac:dyDescent="0.25">
      <c r="A546" s="7" t="s">
        <v>1130</v>
      </c>
      <c r="B546" s="4" t="s">
        <v>1061</v>
      </c>
      <c r="C546" s="21" t="s">
        <v>1131</v>
      </c>
      <c r="D546" s="62">
        <v>23764603</v>
      </c>
      <c r="E546" s="63">
        <v>24872705</v>
      </c>
      <c r="F546" s="63">
        <v>29305116</v>
      </c>
      <c r="G546" s="27">
        <f t="shared" si="64"/>
        <v>0.19999989170677879</v>
      </c>
      <c r="H546" s="68">
        <v>23696030</v>
      </c>
      <c r="I546" s="69">
        <v>25912700</v>
      </c>
      <c r="J546" s="69">
        <v>29607152</v>
      </c>
      <c r="K546" s="45">
        <f t="shared" si="65"/>
        <v>0.37940118260026573</v>
      </c>
      <c r="L546" s="62">
        <v>23696030</v>
      </c>
      <c r="M546" s="63">
        <v>25914414</v>
      </c>
      <c r="N546" s="63">
        <v>37785066</v>
      </c>
      <c r="O546" s="27">
        <f t="shared" si="66"/>
        <v>0.15745463351786454</v>
      </c>
      <c r="P546" s="68">
        <v>23696030</v>
      </c>
      <c r="Q546" s="69">
        <v>25890533</v>
      </c>
      <c r="R546" s="69">
        <v>37671715</v>
      </c>
      <c r="S546" s="45">
        <f t="shared" si="67"/>
        <v>0.15702292946642687</v>
      </c>
      <c r="T546" s="62">
        <v>25890533</v>
      </c>
      <c r="U546" s="63">
        <v>25890533</v>
      </c>
      <c r="V546" s="63">
        <v>41828119</v>
      </c>
      <c r="W546" s="27">
        <f t="shared" si="68"/>
        <v>0</v>
      </c>
      <c r="X546" s="74">
        <v>25890533</v>
      </c>
      <c r="Y546" s="69">
        <v>26166058</v>
      </c>
      <c r="Z546" s="69">
        <v>42097933</v>
      </c>
      <c r="AA546" s="40">
        <f t="shared" si="69"/>
        <v>1.6999950639831188E-2</v>
      </c>
      <c r="AB546" s="26">
        <v>26164065</v>
      </c>
      <c r="AC546" s="14">
        <v>26242557</v>
      </c>
      <c r="AD546" s="14">
        <v>49151185</v>
      </c>
      <c r="AE546" s="15">
        <f t="shared" si="70"/>
        <v>9.7608807676433165E-2</v>
      </c>
      <c r="AF546" s="27">
        <f t="shared" si="71"/>
        <v>3.4146078325601468E-3</v>
      </c>
      <c r="AG546" s="77">
        <v>26242557</v>
      </c>
      <c r="AH546" s="78">
        <v>27142981</v>
      </c>
      <c r="AI546" s="79">
        <v>47134086</v>
      </c>
      <c r="AJ546" s="80">
        <v>27146624</v>
      </c>
      <c r="AK546" s="81">
        <v>27333726</v>
      </c>
      <c r="AL546" s="82">
        <v>45856904</v>
      </c>
      <c r="AM546" s="77">
        <v>27337412</v>
      </c>
      <c r="AN546" s="78">
        <v>27664280</v>
      </c>
      <c r="AO546" s="79">
        <v>51515661</v>
      </c>
      <c r="AP546" s="83">
        <v>27664280</v>
      </c>
      <c r="AQ546" s="115">
        <v>28960530</v>
      </c>
      <c r="AR546" s="84">
        <v>52796372</v>
      </c>
      <c r="AS546" s="85">
        <v>28978664</v>
      </c>
      <c r="AT546" s="85">
        <v>30922123</v>
      </c>
      <c r="AU546" s="87">
        <v>53480007</v>
      </c>
      <c r="AV546" s="83">
        <v>30917074</v>
      </c>
      <c r="AW546" s="115">
        <v>31958349</v>
      </c>
      <c r="AX546" s="84">
        <v>51098576</v>
      </c>
      <c r="AY546" s="131">
        <v>31956509</v>
      </c>
      <c r="AZ546" s="86">
        <v>31956509</v>
      </c>
      <c r="BA546" s="88">
        <v>55147203</v>
      </c>
      <c r="BB546" s="83">
        <v>31956509</v>
      </c>
      <c r="BC546" s="115">
        <v>38409112</v>
      </c>
      <c r="BD546" s="84">
        <v>56537854</v>
      </c>
      <c r="BE546" s="131">
        <v>38180715</v>
      </c>
      <c r="BF546" s="86">
        <v>49120018</v>
      </c>
      <c r="BG546" s="88">
        <v>60059321</v>
      </c>
      <c r="BH546" s="83">
        <v>48943916</v>
      </c>
      <c r="BI546" s="115">
        <v>61474325</v>
      </c>
      <c r="BJ546" s="84">
        <v>61474325</v>
      </c>
      <c r="BK546" s="131">
        <v>60954437</v>
      </c>
      <c r="BL546" s="86">
        <v>61322941</v>
      </c>
      <c r="BM546" s="88">
        <v>61322941</v>
      </c>
      <c r="BN546" s="83">
        <v>61403495</v>
      </c>
      <c r="BO546" s="115">
        <v>64765438</v>
      </c>
      <c r="BP546" s="84">
        <v>64765438</v>
      </c>
    </row>
    <row r="547" spans="1:68" x14ac:dyDescent="0.25">
      <c r="A547" s="7" t="s">
        <v>1132</v>
      </c>
      <c r="B547" s="4" t="s">
        <v>1061</v>
      </c>
      <c r="C547" s="21" t="s">
        <v>1133</v>
      </c>
      <c r="D547" s="62">
        <v>12337887</v>
      </c>
      <c r="E547" s="63">
        <v>13064408</v>
      </c>
      <c r="F547" s="63">
        <v>15970494</v>
      </c>
      <c r="G547" s="27">
        <f t="shared" si="64"/>
        <v>0.19999988988624423</v>
      </c>
      <c r="H547" s="68">
        <v>12501086</v>
      </c>
      <c r="I547" s="69">
        <v>13729945</v>
      </c>
      <c r="J547" s="69">
        <v>15778044</v>
      </c>
      <c r="K547" s="45">
        <f t="shared" si="65"/>
        <v>0.35721015058324374</v>
      </c>
      <c r="L547" s="62">
        <v>12501086</v>
      </c>
      <c r="M547" s="63">
        <v>13730789</v>
      </c>
      <c r="N547" s="63">
        <v>15843323</v>
      </c>
      <c r="O547" s="27">
        <f t="shared" si="66"/>
        <v>0.36792812717949086</v>
      </c>
      <c r="P547" s="68">
        <v>12501086</v>
      </c>
      <c r="Q547" s="69">
        <v>13730789</v>
      </c>
      <c r="R547" s="69">
        <v>15848446</v>
      </c>
      <c r="S547" s="45">
        <f t="shared" si="67"/>
        <v>0.3673650279623345</v>
      </c>
      <c r="T547" s="62">
        <v>13730789</v>
      </c>
      <c r="U547" s="63">
        <v>13730789</v>
      </c>
      <c r="V547" s="63">
        <v>15989078</v>
      </c>
      <c r="W547" s="27">
        <f t="shared" si="68"/>
        <v>0</v>
      </c>
      <c r="X547" s="74">
        <v>13730789</v>
      </c>
      <c r="Y547" s="69">
        <v>13813173</v>
      </c>
      <c r="Z547" s="69">
        <v>16081309</v>
      </c>
      <c r="AA547" s="40">
        <f t="shared" si="69"/>
        <v>3.5049265694399534E-2</v>
      </c>
      <c r="AB547" s="26">
        <v>13813173</v>
      </c>
      <c r="AC547" s="14">
        <v>13854612</v>
      </c>
      <c r="AD547" s="14">
        <v>16618870</v>
      </c>
      <c r="AE547" s="15">
        <f t="shared" si="70"/>
        <v>0.35429362835591732</v>
      </c>
      <c r="AF547" s="27">
        <f t="shared" si="71"/>
        <v>1.4769592012252215E-2</v>
      </c>
      <c r="AG547" s="77">
        <v>13854571</v>
      </c>
      <c r="AH547" s="78">
        <v>13972334</v>
      </c>
      <c r="AI547" s="79">
        <v>16190157</v>
      </c>
      <c r="AJ547" s="80">
        <v>13972334</v>
      </c>
      <c r="AK547" s="81">
        <v>14024031</v>
      </c>
      <c r="AL547" s="82">
        <v>14442242</v>
      </c>
      <c r="AM547" s="77">
        <v>14024031</v>
      </c>
      <c r="AN547" s="78">
        <v>14025957</v>
      </c>
      <c r="AO547" s="79">
        <v>15084690</v>
      </c>
      <c r="AP547" s="83">
        <v>14025957</v>
      </c>
      <c r="AQ547" s="115">
        <v>14410268</v>
      </c>
      <c r="AR547" s="84">
        <v>14956345</v>
      </c>
      <c r="AS547" s="85">
        <v>14410268</v>
      </c>
      <c r="AT547" s="85">
        <v>14684063</v>
      </c>
      <c r="AU547" s="87">
        <v>15997328</v>
      </c>
      <c r="AV547" s="83">
        <v>14684063</v>
      </c>
      <c r="AW547" s="115">
        <v>14794193</v>
      </c>
      <c r="AX547" s="84">
        <v>16439648</v>
      </c>
      <c r="AY547" s="131">
        <v>14794193</v>
      </c>
      <c r="AZ547" s="86">
        <v>14794193</v>
      </c>
      <c r="BA547" s="88">
        <v>16895429</v>
      </c>
      <c r="BB547" s="83">
        <v>14794193</v>
      </c>
      <c r="BC547" s="115">
        <v>15543998</v>
      </c>
      <c r="BD547" s="84">
        <v>17650595</v>
      </c>
      <c r="BE547" s="131">
        <v>15546013</v>
      </c>
      <c r="BF547" s="86">
        <v>17224007</v>
      </c>
      <c r="BG547" s="88">
        <v>18902000</v>
      </c>
      <c r="BH547" s="83">
        <v>17240066</v>
      </c>
      <c r="BI547" s="115">
        <v>20374864</v>
      </c>
      <c r="BJ547" s="84">
        <v>20374864</v>
      </c>
      <c r="BK547" s="131">
        <v>20240782</v>
      </c>
      <c r="BL547" s="86">
        <v>20377031</v>
      </c>
      <c r="BM547" s="88">
        <v>20377031</v>
      </c>
      <c r="BN547" s="83">
        <v>20486484</v>
      </c>
      <c r="BO547" s="115">
        <v>21343995</v>
      </c>
      <c r="BP547" s="84">
        <v>21343995</v>
      </c>
    </row>
    <row r="548" spans="1:68" x14ac:dyDescent="0.25">
      <c r="A548" s="7" t="s">
        <v>1134</v>
      </c>
      <c r="B548" s="4" t="s">
        <v>1061</v>
      </c>
      <c r="C548" s="21" t="s">
        <v>1135</v>
      </c>
      <c r="D548" s="62">
        <v>24409402</v>
      </c>
      <c r="E548" s="63">
        <v>25141684</v>
      </c>
      <c r="F548" s="63">
        <v>27472781</v>
      </c>
      <c r="G548" s="27">
        <f t="shared" si="64"/>
        <v>0.23904387932410584</v>
      </c>
      <c r="H548" s="68">
        <v>23469266</v>
      </c>
      <c r="I548" s="69">
        <v>24898543</v>
      </c>
      <c r="J548" s="69">
        <v>21237641</v>
      </c>
      <c r="K548" s="45">
        <f t="shared" si="65"/>
        <v>-0.45062569342393705</v>
      </c>
      <c r="L548" s="62">
        <v>23469266</v>
      </c>
      <c r="M548" s="63">
        <v>24898543</v>
      </c>
      <c r="N548" s="63">
        <v>22697450</v>
      </c>
      <c r="O548" s="27">
        <f t="shared" si="66"/>
        <v>-1.851836448065342</v>
      </c>
      <c r="P548" s="68">
        <v>23469266</v>
      </c>
      <c r="Q548" s="69">
        <v>24898543</v>
      </c>
      <c r="R548" s="69">
        <v>22831686</v>
      </c>
      <c r="S548" s="45">
        <f t="shared" si="67"/>
        <v>-2.2417218231437626</v>
      </c>
      <c r="T548" s="62">
        <v>24898543</v>
      </c>
      <c r="U548" s="63">
        <v>24898543</v>
      </c>
      <c r="V548" s="63">
        <v>22789878</v>
      </c>
      <c r="W548" s="27">
        <f t="shared" si="68"/>
        <v>0</v>
      </c>
      <c r="X548" s="74">
        <v>24898543</v>
      </c>
      <c r="Y548" s="69">
        <v>25047934</v>
      </c>
      <c r="Z548" s="69">
        <v>22925754</v>
      </c>
      <c r="AA548" s="40">
        <f t="shared" si="69"/>
        <v>-7.5725787197718566E-2</v>
      </c>
      <c r="AB548" s="26">
        <v>25047934</v>
      </c>
      <c r="AC548" s="14">
        <v>25123077</v>
      </c>
      <c r="AD548" s="14">
        <v>22911635</v>
      </c>
      <c r="AE548" s="15">
        <f t="shared" si="70"/>
        <v>-0.4764926720911864</v>
      </c>
      <c r="AF548" s="27">
        <f t="shared" si="71"/>
        <v>-3.5174383361130629E-2</v>
      </c>
      <c r="AG548" s="77">
        <v>25123077</v>
      </c>
      <c r="AH548" s="78">
        <v>25336623</v>
      </c>
      <c r="AI548" s="79">
        <v>21679901</v>
      </c>
      <c r="AJ548" s="80">
        <v>25336623</v>
      </c>
      <c r="AK548" s="81">
        <v>25430368</v>
      </c>
      <c r="AL548" s="82">
        <v>20878071</v>
      </c>
      <c r="AM548" s="77">
        <v>25430368</v>
      </c>
      <c r="AN548" s="78">
        <v>25430368</v>
      </c>
      <c r="AO548" s="79">
        <v>19784965</v>
      </c>
      <c r="AP548" s="83">
        <v>25430368</v>
      </c>
      <c r="AQ548" s="115">
        <v>26127160</v>
      </c>
      <c r="AR548" s="84">
        <v>19792817</v>
      </c>
      <c r="AS548" s="85">
        <v>26127160</v>
      </c>
      <c r="AT548" s="85">
        <v>26623576</v>
      </c>
      <c r="AU548" s="87">
        <v>21129218</v>
      </c>
      <c r="AV548" s="83">
        <v>26623576</v>
      </c>
      <c r="AW548" s="115">
        <v>26823252</v>
      </c>
      <c r="AX548" s="84">
        <v>21172266</v>
      </c>
      <c r="AY548" s="131">
        <v>26823253</v>
      </c>
      <c r="AZ548" s="86">
        <v>26823253</v>
      </c>
      <c r="BA548" s="88">
        <v>21152778</v>
      </c>
      <c r="BB548" s="83">
        <v>26823253</v>
      </c>
      <c r="BC548" s="115">
        <v>27359718</v>
      </c>
      <c r="BD548" s="84">
        <v>20305245</v>
      </c>
      <c r="BE548" s="131">
        <v>27359718</v>
      </c>
      <c r="BF548" s="86">
        <v>28180509</v>
      </c>
      <c r="BG548" s="88">
        <v>20193202</v>
      </c>
      <c r="BH548" s="83">
        <v>28180509</v>
      </c>
      <c r="BI548" s="115">
        <v>29025924</v>
      </c>
      <c r="BJ548" s="84">
        <v>21784712</v>
      </c>
      <c r="BK548" s="131">
        <v>29025924</v>
      </c>
      <c r="BL548" s="86">
        <v>29025924</v>
      </c>
      <c r="BM548" s="88">
        <v>22545466</v>
      </c>
      <c r="BN548" s="83">
        <v>29025924</v>
      </c>
      <c r="BO548" s="115">
        <v>29606442</v>
      </c>
      <c r="BP548" s="84">
        <v>23098062</v>
      </c>
    </row>
    <row r="549" spans="1:68" x14ac:dyDescent="0.25">
      <c r="A549" s="7" t="s">
        <v>1136</v>
      </c>
      <c r="B549" s="4" t="s">
        <v>1061</v>
      </c>
      <c r="C549" s="21" t="s">
        <v>1137</v>
      </c>
      <c r="D549" s="62">
        <v>16346935</v>
      </c>
      <c r="E549" s="63">
        <v>16837343</v>
      </c>
      <c r="F549" s="63">
        <v>18398475</v>
      </c>
      <c r="G549" s="27">
        <f t="shared" si="64"/>
        <v>0.23904384023709019</v>
      </c>
      <c r="H549" s="68">
        <v>16337671</v>
      </c>
      <c r="I549" s="69">
        <v>17332635</v>
      </c>
      <c r="J549" s="69">
        <v>13309102</v>
      </c>
      <c r="K549" s="45">
        <f t="shared" si="65"/>
        <v>-0.32752425824592729</v>
      </c>
      <c r="L549" s="62">
        <v>16337671</v>
      </c>
      <c r="M549" s="63">
        <v>17332635</v>
      </c>
      <c r="N549" s="63">
        <v>13855199</v>
      </c>
      <c r="O549" s="27">
        <f t="shared" si="66"/>
        <v>-0.40079565852102261</v>
      </c>
      <c r="P549" s="68">
        <v>16337671</v>
      </c>
      <c r="Q549" s="69">
        <v>17332635</v>
      </c>
      <c r="R549" s="69">
        <v>13891798</v>
      </c>
      <c r="S549" s="45">
        <f t="shared" si="67"/>
        <v>-0.40679299374906219</v>
      </c>
      <c r="T549" s="62">
        <v>17332635</v>
      </c>
      <c r="U549" s="63">
        <v>17332635</v>
      </c>
      <c r="V549" s="63">
        <v>13502881</v>
      </c>
      <c r="W549" s="27">
        <f t="shared" si="68"/>
        <v>0</v>
      </c>
      <c r="X549" s="74">
        <v>17332635</v>
      </c>
      <c r="Y549" s="69">
        <v>17436630</v>
      </c>
      <c r="Z549" s="69">
        <v>13594518</v>
      </c>
      <c r="AA549" s="40">
        <f t="shared" si="69"/>
        <v>-2.7820156511955085E-2</v>
      </c>
      <c r="AB549" s="26">
        <v>17436630</v>
      </c>
      <c r="AC549" s="14">
        <v>17488939</v>
      </c>
      <c r="AD549" s="14">
        <v>14044628</v>
      </c>
      <c r="AE549" s="15">
        <f t="shared" si="70"/>
        <v>-0.49602594267402217</v>
      </c>
      <c r="AF549" s="27">
        <f t="shared" si="71"/>
        <v>-1.5421276284624832E-2</v>
      </c>
      <c r="AG549" s="77">
        <v>17456494</v>
      </c>
      <c r="AH549" s="78">
        <v>17604874</v>
      </c>
      <c r="AI549" s="79">
        <v>13749698</v>
      </c>
      <c r="AJ549" s="80">
        <v>17604874</v>
      </c>
      <c r="AK549" s="81">
        <v>17670012</v>
      </c>
      <c r="AL549" s="82">
        <v>13871402</v>
      </c>
      <c r="AM549" s="77">
        <v>17670012</v>
      </c>
      <c r="AN549" s="78">
        <v>17670012</v>
      </c>
      <c r="AO549" s="79">
        <v>13404857</v>
      </c>
      <c r="AP549" s="83">
        <v>17670012</v>
      </c>
      <c r="AQ549" s="115">
        <v>18154170</v>
      </c>
      <c r="AR549" s="84">
        <v>13272263</v>
      </c>
      <c r="AS549" s="85">
        <v>18154170</v>
      </c>
      <c r="AT549" s="85">
        <v>18499099</v>
      </c>
      <c r="AU549" s="87">
        <v>13684679</v>
      </c>
      <c r="AV549" s="83">
        <v>18499099</v>
      </c>
      <c r="AW549" s="115">
        <v>18637842</v>
      </c>
      <c r="AX549" s="84">
        <v>14015061</v>
      </c>
      <c r="AY549" s="131">
        <v>18637842</v>
      </c>
      <c r="AZ549" s="86">
        <v>18637842</v>
      </c>
      <c r="BA549" s="88">
        <v>14267772</v>
      </c>
      <c r="BB549" s="83">
        <v>18637842</v>
      </c>
      <c r="BC549" s="115">
        <v>19010598</v>
      </c>
      <c r="BD549" s="84">
        <v>13675704</v>
      </c>
      <c r="BE549" s="131">
        <v>19010598</v>
      </c>
      <c r="BF549" s="86">
        <v>19580915</v>
      </c>
      <c r="BG549" s="88">
        <v>14032297</v>
      </c>
      <c r="BH549" s="83">
        <v>19580915</v>
      </c>
      <c r="BI549" s="115">
        <v>20168342</v>
      </c>
      <c r="BJ549" s="84">
        <v>14313254</v>
      </c>
      <c r="BK549" s="131">
        <v>20168342</v>
      </c>
      <c r="BL549" s="86">
        <v>20168342</v>
      </c>
      <c r="BM549" s="88">
        <v>13310636</v>
      </c>
      <c r="BN549" s="83">
        <v>20168342</v>
      </c>
      <c r="BO549" s="115">
        <v>20571708</v>
      </c>
      <c r="BP549" s="84">
        <v>12593429</v>
      </c>
    </row>
    <row r="550" spans="1:68" x14ac:dyDescent="0.25">
      <c r="A550" s="7" t="s">
        <v>1138</v>
      </c>
      <c r="B550" s="4" t="s">
        <v>1061</v>
      </c>
      <c r="C550" s="21" t="s">
        <v>1139</v>
      </c>
      <c r="D550" s="62">
        <v>9475831</v>
      </c>
      <c r="E550" s="63">
        <v>9760105</v>
      </c>
      <c r="F550" s="63">
        <v>10665047</v>
      </c>
      <c r="G550" s="27">
        <f t="shared" si="64"/>
        <v>0.23904320157145548</v>
      </c>
      <c r="H550" s="68">
        <v>9424335</v>
      </c>
      <c r="I550" s="69">
        <v>9998276</v>
      </c>
      <c r="J550" s="69">
        <v>8585502</v>
      </c>
      <c r="K550" s="45">
        <f t="shared" si="65"/>
        <v>-0.64463922886932812</v>
      </c>
      <c r="L550" s="62">
        <v>9424335</v>
      </c>
      <c r="M550" s="63">
        <v>9998276</v>
      </c>
      <c r="N550" s="63">
        <v>9680123</v>
      </c>
      <c r="O550" s="27">
        <f t="shared" si="66"/>
        <v>2.2438151907048023</v>
      </c>
      <c r="P550" s="68">
        <v>9424335</v>
      </c>
      <c r="Q550" s="69">
        <v>9998276</v>
      </c>
      <c r="R550" s="69">
        <v>9494591</v>
      </c>
      <c r="S550" s="45">
        <f t="shared" si="67"/>
        <v>8.1692809155089954</v>
      </c>
      <c r="T550" s="62">
        <v>9998276</v>
      </c>
      <c r="U550" s="63">
        <v>9998276</v>
      </c>
      <c r="V550" s="63">
        <v>11084280</v>
      </c>
      <c r="W550" s="27">
        <f t="shared" si="68"/>
        <v>0</v>
      </c>
      <c r="X550" s="74">
        <v>9998276</v>
      </c>
      <c r="Y550" s="69">
        <v>10058265</v>
      </c>
      <c r="Z550" s="69">
        <v>11154179</v>
      </c>
      <c r="AA550" s="40">
        <f t="shared" si="69"/>
        <v>5.1897953374980425E-2</v>
      </c>
      <c r="AB550" s="26">
        <v>10058265</v>
      </c>
      <c r="AC550" s="14">
        <v>10088439</v>
      </c>
      <c r="AD550" s="14">
        <v>11406627</v>
      </c>
      <c r="AE550" s="15">
        <f t="shared" si="70"/>
        <v>0.31728261297413085</v>
      </c>
      <c r="AF550" s="27">
        <f t="shared" si="71"/>
        <v>2.2378263404041348E-2</v>
      </c>
      <c r="AG550" s="77">
        <v>10088439</v>
      </c>
      <c r="AH550" s="78">
        <v>10174190</v>
      </c>
      <c r="AI550" s="79">
        <v>11558438</v>
      </c>
      <c r="AJ550" s="80">
        <v>10174190</v>
      </c>
      <c r="AK550" s="81">
        <v>10211834</v>
      </c>
      <c r="AL550" s="82">
        <v>11600654</v>
      </c>
      <c r="AM550" s="77">
        <v>10211834</v>
      </c>
      <c r="AN550" s="78">
        <v>10211834</v>
      </c>
      <c r="AO550" s="79">
        <v>11280223</v>
      </c>
      <c r="AP550" s="83">
        <v>10211834</v>
      </c>
      <c r="AQ550" s="115">
        <v>10491638</v>
      </c>
      <c r="AR550" s="84">
        <v>10850084</v>
      </c>
      <c r="AS550" s="85">
        <v>10491638</v>
      </c>
      <c r="AT550" s="85">
        <v>10690979</v>
      </c>
      <c r="AU550" s="87">
        <v>10526333</v>
      </c>
      <c r="AV550" s="83">
        <v>10690979</v>
      </c>
      <c r="AW550" s="115">
        <v>10771161</v>
      </c>
      <c r="AX550" s="84">
        <v>10412016</v>
      </c>
      <c r="AY550" s="131">
        <v>10771161</v>
      </c>
      <c r="AZ550" s="86">
        <v>10771161</v>
      </c>
      <c r="BA550" s="88">
        <v>10667755</v>
      </c>
      <c r="BB550" s="83">
        <v>10771161</v>
      </c>
      <c r="BC550" s="115">
        <v>10986584</v>
      </c>
      <c r="BD550" s="84">
        <v>10826391</v>
      </c>
      <c r="BE550" s="131">
        <v>10986584</v>
      </c>
      <c r="BF550" s="86">
        <v>11316181</v>
      </c>
      <c r="BG550" s="88">
        <v>10449860</v>
      </c>
      <c r="BH550" s="83">
        <v>11316181</v>
      </c>
      <c r="BI550" s="115">
        <v>11655666</v>
      </c>
      <c r="BJ550" s="84">
        <v>9831528</v>
      </c>
      <c r="BK550" s="131">
        <v>11655666</v>
      </c>
      <c r="BL550" s="86">
        <v>11655666</v>
      </c>
      <c r="BM550" s="88">
        <v>9269525</v>
      </c>
      <c r="BN550" s="83">
        <v>11655666</v>
      </c>
      <c r="BO550" s="115">
        <v>11888779</v>
      </c>
      <c r="BP550" s="84">
        <v>8724144</v>
      </c>
    </row>
    <row r="551" spans="1:68" x14ac:dyDescent="0.25">
      <c r="A551" s="7" t="s">
        <v>1140</v>
      </c>
      <c r="B551" s="4" t="s">
        <v>1061</v>
      </c>
      <c r="C551" s="21" t="s">
        <v>1141</v>
      </c>
      <c r="D551" s="62">
        <v>8140441</v>
      </c>
      <c r="E551" s="63">
        <v>8384654</v>
      </c>
      <c r="F551" s="63">
        <v>9162066</v>
      </c>
      <c r="G551" s="27">
        <f t="shared" si="64"/>
        <v>0.23904368041110974</v>
      </c>
      <c r="H551" s="68">
        <v>8111110</v>
      </c>
      <c r="I551" s="69">
        <v>8605076</v>
      </c>
      <c r="J551" s="69">
        <v>8240948</v>
      </c>
      <c r="K551" s="45">
        <f t="shared" si="65"/>
        <v>4.9147422567582355</v>
      </c>
      <c r="L551" s="62">
        <v>8105188</v>
      </c>
      <c r="M551" s="63">
        <v>8605076</v>
      </c>
      <c r="N551" s="63">
        <v>9661081</v>
      </c>
      <c r="O551" s="27">
        <f t="shared" si="66"/>
        <v>0.32251442123755864</v>
      </c>
      <c r="P551" s="68">
        <v>8105188</v>
      </c>
      <c r="Q551" s="69">
        <v>8598793</v>
      </c>
      <c r="R551" s="69">
        <v>9643291</v>
      </c>
      <c r="S551" s="45">
        <f t="shared" si="67"/>
        <v>0.32091803994921014</v>
      </c>
      <c r="T551" s="62">
        <v>8598793</v>
      </c>
      <c r="U551" s="63">
        <v>8598793</v>
      </c>
      <c r="V551" s="63">
        <v>10925906</v>
      </c>
      <c r="W551" s="27">
        <f t="shared" si="68"/>
        <v>0</v>
      </c>
      <c r="X551" s="74">
        <v>8598793</v>
      </c>
      <c r="Y551" s="69">
        <v>8650385</v>
      </c>
      <c r="Z551" s="69">
        <v>10867009</v>
      </c>
      <c r="AA551" s="40">
        <f t="shared" si="69"/>
        <v>2.2745629164065504E-2</v>
      </c>
      <c r="AB551" s="26">
        <v>8650385</v>
      </c>
      <c r="AC551" s="14">
        <v>8676336</v>
      </c>
      <c r="AD551" s="14">
        <v>11513641</v>
      </c>
      <c r="AE551" s="15">
        <f t="shared" si="70"/>
        <v>0.15886843353492233</v>
      </c>
      <c r="AF551" s="27">
        <f t="shared" si="71"/>
        <v>9.0634578256362681E-3</v>
      </c>
      <c r="AG551" s="77">
        <v>8675572</v>
      </c>
      <c r="AH551" s="78">
        <v>8778492</v>
      </c>
      <c r="AI551" s="79">
        <v>11063530</v>
      </c>
      <c r="AJ551" s="80">
        <v>8778051</v>
      </c>
      <c r="AK551" s="81">
        <v>8810529</v>
      </c>
      <c r="AL551" s="82">
        <v>11003955</v>
      </c>
      <c r="AM551" s="77">
        <v>8810529</v>
      </c>
      <c r="AN551" s="78">
        <v>8810529</v>
      </c>
      <c r="AO551" s="79">
        <v>10572613</v>
      </c>
      <c r="AP551" s="83">
        <v>8810529</v>
      </c>
      <c r="AQ551" s="115">
        <v>9051937</v>
      </c>
      <c r="AR551" s="84">
        <v>10517804</v>
      </c>
      <c r="AS551" s="85">
        <v>9051937</v>
      </c>
      <c r="AT551" s="85">
        <v>9223923</v>
      </c>
      <c r="AU551" s="87">
        <v>11472381</v>
      </c>
      <c r="AV551" s="83">
        <v>9276196</v>
      </c>
      <c r="AW551" s="115">
        <v>9345767</v>
      </c>
      <c r="AX551" s="84">
        <v>11101350</v>
      </c>
      <c r="AY551" s="131">
        <v>9345767</v>
      </c>
      <c r="AZ551" s="86">
        <v>9345767</v>
      </c>
      <c r="BA551" s="88">
        <v>11036316</v>
      </c>
      <c r="BB551" s="83">
        <v>9345767</v>
      </c>
      <c r="BC551" s="115">
        <v>9750634</v>
      </c>
      <c r="BD551" s="84">
        <v>10888120</v>
      </c>
      <c r="BE551" s="131">
        <v>9755322</v>
      </c>
      <c r="BF551" s="86">
        <v>10824057</v>
      </c>
      <c r="BG551" s="88">
        <v>11892792</v>
      </c>
      <c r="BH551" s="83">
        <v>10824076</v>
      </c>
      <c r="BI551" s="115">
        <v>12770707</v>
      </c>
      <c r="BJ551" s="84">
        <v>12770707</v>
      </c>
      <c r="BK551" s="131">
        <v>12770745</v>
      </c>
      <c r="BL551" s="86">
        <v>12969371</v>
      </c>
      <c r="BM551" s="88">
        <v>12969371</v>
      </c>
      <c r="BN551" s="83">
        <v>12933332</v>
      </c>
      <c r="BO551" s="115">
        <v>13526405</v>
      </c>
      <c r="BP551" s="84">
        <v>13526405</v>
      </c>
    </row>
    <row r="552" spans="1:68" x14ac:dyDescent="0.25">
      <c r="A552" s="7" t="s">
        <v>1142</v>
      </c>
      <c r="B552" s="4" t="s">
        <v>1061</v>
      </c>
      <c r="C552" s="21" t="s">
        <v>1143</v>
      </c>
      <c r="D552" s="62">
        <v>28813085</v>
      </c>
      <c r="E552" s="63">
        <v>29677477</v>
      </c>
      <c r="F552" s="63">
        <v>32429127</v>
      </c>
      <c r="G552" s="27">
        <f t="shared" si="64"/>
        <v>0.23904368367402812</v>
      </c>
      <c r="H552" s="68">
        <v>28531649</v>
      </c>
      <c r="I552" s="69">
        <v>30269225</v>
      </c>
      <c r="J552" s="69">
        <v>28826918</v>
      </c>
      <c r="K552" s="45">
        <f t="shared" si="65"/>
        <v>125.61093038386467</v>
      </c>
      <c r="L552" s="62">
        <v>0</v>
      </c>
      <c r="M552" s="63">
        <v>30269225</v>
      </c>
      <c r="N552" s="63">
        <v>0</v>
      </c>
      <c r="O552" s="27">
        <f t="shared" si="66"/>
        <v>-1.0608999500870069</v>
      </c>
      <c r="P552" s="68">
        <v>28531649</v>
      </c>
      <c r="Q552" s="69">
        <v>30269225</v>
      </c>
      <c r="R552" s="69">
        <v>28430002</v>
      </c>
      <c r="S552" s="45">
        <f t="shared" si="67"/>
        <v>-17.094218225820732</v>
      </c>
      <c r="T552" s="62">
        <v>30269225</v>
      </c>
      <c r="U552" s="63">
        <v>30269225</v>
      </c>
      <c r="V552" s="63">
        <v>28630232</v>
      </c>
      <c r="W552" s="27">
        <f t="shared" si="68"/>
        <v>0</v>
      </c>
      <c r="X552" s="74">
        <v>30269225</v>
      </c>
      <c r="Y552" s="69">
        <v>30450840</v>
      </c>
      <c r="Z552" s="69">
        <v>28701476</v>
      </c>
      <c r="AA552" s="40">
        <f t="shared" si="69"/>
        <v>-0.11584443683268177</v>
      </c>
      <c r="AB552" s="26">
        <v>30450840</v>
      </c>
      <c r="AC552" s="14">
        <v>30542192</v>
      </c>
      <c r="AD552" s="14">
        <v>30041521</v>
      </c>
      <c r="AE552" s="15">
        <f t="shared" si="70"/>
        <v>1.4075678342217259</v>
      </c>
      <c r="AF552" s="27">
        <f t="shared" si="71"/>
        <v>-0.22318045338721143</v>
      </c>
      <c r="AG552" s="77">
        <v>30542192</v>
      </c>
      <c r="AH552" s="78">
        <v>30801800</v>
      </c>
      <c r="AI552" s="79">
        <v>29901737</v>
      </c>
      <c r="AJ552" s="80">
        <v>30801800</v>
      </c>
      <c r="AK552" s="81">
        <v>30915766</v>
      </c>
      <c r="AL552" s="82">
        <v>30551999</v>
      </c>
      <c r="AM552" s="77">
        <v>30915766</v>
      </c>
      <c r="AN552" s="78">
        <v>30917118</v>
      </c>
      <c r="AO552" s="79">
        <v>31179085</v>
      </c>
      <c r="AP552" s="83">
        <v>30917118</v>
      </c>
      <c r="AQ552" s="115">
        <v>31764247</v>
      </c>
      <c r="AR552" s="84">
        <v>30707888</v>
      </c>
      <c r="AS552" s="85">
        <v>31764247</v>
      </c>
      <c r="AT552" s="85">
        <v>32367767</v>
      </c>
      <c r="AU552" s="87">
        <v>31461057</v>
      </c>
      <c r="AV552" s="83">
        <v>32367768</v>
      </c>
      <c r="AW552" s="115">
        <v>32610526</v>
      </c>
      <c r="AX552" s="84">
        <v>32361963</v>
      </c>
      <c r="AY552" s="131">
        <v>32610526</v>
      </c>
      <c r="AZ552" s="86">
        <v>32610526</v>
      </c>
      <c r="BA552" s="88">
        <v>31709283</v>
      </c>
      <c r="BB552" s="83">
        <v>32610526</v>
      </c>
      <c r="BC552" s="115">
        <v>33283689</v>
      </c>
      <c r="BD552" s="84">
        <v>29907254</v>
      </c>
      <c r="BE552" s="131">
        <v>33296791</v>
      </c>
      <c r="BF552" s="86">
        <v>34295694</v>
      </c>
      <c r="BG552" s="88">
        <v>31460212</v>
      </c>
      <c r="BH552" s="83">
        <v>34295694</v>
      </c>
      <c r="BI552" s="115">
        <v>35324564</v>
      </c>
      <c r="BJ552" s="84">
        <v>34161797</v>
      </c>
      <c r="BK552" s="131">
        <v>35324564</v>
      </c>
      <c r="BL552" s="86">
        <v>35324564</v>
      </c>
      <c r="BM552" s="88">
        <v>34815073</v>
      </c>
      <c r="BN552" s="83">
        <v>35324564</v>
      </c>
      <c r="BO552" s="115">
        <v>36031055</v>
      </c>
      <c r="BP552" s="84">
        <v>35700646</v>
      </c>
    </row>
    <row r="553" spans="1:68" x14ac:dyDescent="0.25">
      <c r="A553" s="7" t="s">
        <v>1144</v>
      </c>
      <c r="B553" s="4" t="s">
        <v>1061</v>
      </c>
      <c r="C553" s="21" t="s">
        <v>1145</v>
      </c>
      <c r="D553" s="62">
        <v>21042804</v>
      </c>
      <c r="E553" s="63">
        <v>21674088</v>
      </c>
      <c r="F553" s="63">
        <v>23683675</v>
      </c>
      <c r="G553" s="27">
        <f t="shared" si="64"/>
        <v>0.23904386090801102</v>
      </c>
      <c r="H553" s="68">
        <v>21042804</v>
      </c>
      <c r="I553" s="69">
        <v>22324310</v>
      </c>
      <c r="J553" s="69">
        <v>23352090</v>
      </c>
      <c r="K553" s="45">
        <f t="shared" si="65"/>
        <v>0.55493602784583629</v>
      </c>
      <c r="L553" s="62">
        <v>21042804</v>
      </c>
      <c r="M553" s="63">
        <v>22324310</v>
      </c>
      <c r="N553" s="63">
        <v>23732757</v>
      </c>
      <c r="O553" s="27">
        <f t="shared" si="66"/>
        <v>0.47640460632583542</v>
      </c>
      <c r="P553" s="68">
        <v>21042804</v>
      </c>
      <c r="Q553" s="69">
        <v>22324310</v>
      </c>
      <c r="R553" s="69">
        <v>23679251</v>
      </c>
      <c r="S553" s="45">
        <f t="shared" si="67"/>
        <v>0.48607311279157139</v>
      </c>
      <c r="T553" s="62">
        <v>22324310</v>
      </c>
      <c r="U553" s="63">
        <v>22324310</v>
      </c>
      <c r="V553" s="63">
        <v>24242945</v>
      </c>
      <c r="W553" s="27">
        <f t="shared" si="68"/>
        <v>0</v>
      </c>
      <c r="X553" s="74">
        <v>22324310</v>
      </c>
      <c r="Y553" s="69">
        <v>22458255</v>
      </c>
      <c r="Z553" s="69">
        <v>24303360</v>
      </c>
      <c r="AA553" s="40">
        <f t="shared" si="69"/>
        <v>6.7681463328364624E-2</v>
      </c>
      <c r="AB553" s="26">
        <v>22458255</v>
      </c>
      <c r="AC553" s="14">
        <v>22525629</v>
      </c>
      <c r="AD553" s="14">
        <v>24788597</v>
      </c>
      <c r="AE553" s="15">
        <f t="shared" si="70"/>
        <v>0.39586410674588801</v>
      </c>
      <c r="AF553" s="27">
        <f t="shared" si="71"/>
        <v>2.8911636146110743E-2</v>
      </c>
      <c r="AG553" s="77">
        <v>22525629</v>
      </c>
      <c r="AH553" s="78">
        <v>22717096</v>
      </c>
      <c r="AI553" s="79">
        <v>23609277</v>
      </c>
      <c r="AJ553" s="80">
        <v>22717096</v>
      </c>
      <c r="AK553" s="81">
        <v>22801149</v>
      </c>
      <c r="AL553" s="82">
        <v>22636726</v>
      </c>
      <c r="AM553" s="77">
        <v>22801149</v>
      </c>
      <c r="AN553" s="78">
        <v>22801149</v>
      </c>
      <c r="AO553" s="79">
        <v>21423371</v>
      </c>
      <c r="AP553" s="83">
        <v>22801149</v>
      </c>
      <c r="AQ553" s="115">
        <v>23425900</v>
      </c>
      <c r="AR553" s="84">
        <v>21176260</v>
      </c>
      <c r="AS553" s="85">
        <v>23425900</v>
      </c>
      <c r="AT553" s="85">
        <v>23870992</v>
      </c>
      <c r="AU553" s="87">
        <v>21132709</v>
      </c>
      <c r="AV553" s="83">
        <v>23870992</v>
      </c>
      <c r="AW553" s="115">
        <v>24050024</v>
      </c>
      <c r="AX553" s="84">
        <v>20464812</v>
      </c>
      <c r="AY553" s="131">
        <v>24050024</v>
      </c>
      <c r="AZ553" s="86">
        <v>24050024</v>
      </c>
      <c r="BA553" s="88">
        <v>20007179</v>
      </c>
      <c r="BB553" s="83">
        <v>24050024</v>
      </c>
      <c r="BC553" s="115">
        <v>24531024</v>
      </c>
      <c r="BD553" s="84">
        <v>18885222</v>
      </c>
      <c r="BE553" s="131">
        <v>24531024</v>
      </c>
      <c r="BF553" s="86">
        <v>25266954</v>
      </c>
      <c r="BG553" s="88">
        <v>18757847</v>
      </c>
      <c r="BH553" s="83">
        <v>25266954</v>
      </c>
      <c r="BI553" s="115">
        <v>26024962</v>
      </c>
      <c r="BJ553" s="84">
        <v>19854499</v>
      </c>
      <c r="BK553" s="131">
        <v>26024962</v>
      </c>
      <c r="BL553" s="86">
        <v>26024962</v>
      </c>
      <c r="BM553" s="88">
        <v>19334591</v>
      </c>
      <c r="BN553" s="83">
        <v>26024962</v>
      </c>
      <c r="BO553" s="115">
        <v>26545461</v>
      </c>
      <c r="BP553" s="84">
        <v>19411028</v>
      </c>
    </row>
    <row r="554" spans="1:68" x14ac:dyDescent="0.25">
      <c r="A554" s="7" t="s">
        <v>1146</v>
      </c>
      <c r="B554" s="4" t="s">
        <v>1061</v>
      </c>
      <c r="C554" s="21" t="s">
        <v>1147</v>
      </c>
      <c r="D554" s="62">
        <v>139726023</v>
      </c>
      <c r="E554" s="63">
        <v>156163793</v>
      </c>
      <c r="F554" s="63">
        <v>221914875</v>
      </c>
      <c r="G554" s="27">
        <f t="shared" si="64"/>
        <v>0.19999999513315991</v>
      </c>
      <c r="H554" s="68">
        <v>139726023</v>
      </c>
      <c r="I554" s="69">
        <v>164869570</v>
      </c>
      <c r="J554" s="69">
        <v>206775484</v>
      </c>
      <c r="K554" s="45">
        <f t="shared" si="65"/>
        <v>0.37499998694993236</v>
      </c>
      <c r="L554" s="62">
        <v>139726023</v>
      </c>
      <c r="M554" s="63">
        <v>165642866</v>
      </c>
      <c r="N554" s="63">
        <v>234147027</v>
      </c>
      <c r="O554" s="27">
        <f t="shared" si="66"/>
        <v>0.27448175619907622</v>
      </c>
      <c r="P554" s="68">
        <v>139726023</v>
      </c>
      <c r="Q554" s="69">
        <v>165642866</v>
      </c>
      <c r="R554" s="69">
        <v>236167286</v>
      </c>
      <c r="S554" s="45">
        <f t="shared" si="67"/>
        <v>0.26873189124451846</v>
      </c>
      <c r="T554" s="62">
        <v>166173166</v>
      </c>
      <c r="U554" s="63">
        <v>166173166</v>
      </c>
      <c r="V554" s="63">
        <v>253835662</v>
      </c>
      <c r="W554" s="27">
        <f t="shared" si="68"/>
        <v>0</v>
      </c>
      <c r="X554" s="74">
        <v>166173166</v>
      </c>
      <c r="Y554" s="69">
        <v>167664949</v>
      </c>
      <c r="Z554" s="69">
        <v>253925149</v>
      </c>
      <c r="AA554" s="40">
        <f t="shared" si="69"/>
        <v>1.6999991897618999E-2</v>
      </c>
      <c r="AB554" s="26">
        <v>167691702</v>
      </c>
      <c r="AC554" s="14">
        <v>168194777</v>
      </c>
      <c r="AD554" s="14">
        <v>282669292</v>
      </c>
      <c r="AE554" s="15">
        <f t="shared" si="70"/>
        <v>0.19916120709398355</v>
      </c>
      <c r="AF554" s="27">
        <f t="shared" si="71"/>
        <v>4.3754178531659948E-3</v>
      </c>
      <c r="AG554" s="77">
        <v>168194777</v>
      </c>
      <c r="AH554" s="78">
        <v>173472290</v>
      </c>
      <c r="AI554" s="79">
        <v>290642895</v>
      </c>
      <c r="AJ554" s="80">
        <v>173473541</v>
      </c>
      <c r="AK554" s="81">
        <v>178503011</v>
      </c>
      <c r="AL554" s="82">
        <v>299210310</v>
      </c>
      <c r="AM554" s="77">
        <v>178540957</v>
      </c>
      <c r="AN554" s="78">
        <v>185367216</v>
      </c>
      <c r="AO554" s="79">
        <v>309407976</v>
      </c>
      <c r="AP554" s="83">
        <v>185366009</v>
      </c>
      <c r="AQ554" s="115">
        <v>193962879</v>
      </c>
      <c r="AR554" s="84">
        <v>324605642</v>
      </c>
      <c r="AS554" s="85">
        <v>194173674</v>
      </c>
      <c r="AT554" s="85">
        <v>204931976</v>
      </c>
      <c r="AU554" s="87">
        <v>334469520</v>
      </c>
      <c r="AV554" s="83">
        <v>205448971</v>
      </c>
      <c r="AW554" s="115">
        <v>212775879</v>
      </c>
      <c r="AX554" s="84">
        <v>340855377</v>
      </c>
      <c r="AY554" s="131">
        <v>212754016</v>
      </c>
      <c r="AZ554" s="86">
        <v>212754016</v>
      </c>
      <c r="BA554" s="88">
        <v>357371993</v>
      </c>
      <c r="BB554" s="83">
        <v>212754016</v>
      </c>
      <c r="BC554" s="115">
        <v>248012937</v>
      </c>
      <c r="BD554" s="84">
        <v>347073717</v>
      </c>
      <c r="BE554" s="131">
        <v>249912576</v>
      </c>
      <c r="BF554" s="86">
        <v>306029340</v>
      </c>
      <c r="BG554" s="88">
        <v>362146104</v>
      </c>
      <c r="BH554" s="83">
        <v>307180214</v>
      </c>
      <c r="BI554" s="115">
        <v>385605954</v>
      </c>
      <c r="BJ554" s="84">
        <v>385605954</v>
      </c>
      <c r="BK554" s="131">
        <v>386218397</v>
      </c>
      <c r="BL554" s="86">
        <v>407120799</v>
      </c>
      <c r="BM554" s="88">
        <v>407120799</v>
      </c>
      <c r="BN554" s="83">
        <v>406311538</v>
      </c>
      <c r="BO554" s="115">
        <v>449732757</v>
      </c>
      <c r="BP554" s="84">
        <v>449732757</v>
      </c>
    </row>
    <row r="555" spans="1:68" x14ac:dyDescent="0.25">
      <c r="A555" s="7" t="s">
        <v>1148</v>
      </c>
      <c r="B555" s="4" t="s">
        <v>1061</v>
      </c>
      <c r="C555" s="21" t="s">
        <v>1149</v>
      </c>
      <c r="D555" s="62">
        <v>51877627</v>
      </c>
      <c r="E555" s="63">
        <v>55453196</v>
      </c>
      <c r="F555" s="63">
        <v>69755474</v>
      </c>
      <c r="G555" s="27">
        <f t="shared" si="64"/>
        <v>0.19999997762594121</v>
      </c>
      <c r="H555" s="68">
        <v>52822194</v>
      </c>
      <c r="I555" s="69">
        <v>59647712</v>
      </c>
      <c r="J555" s="69">
        <v>71023577</v>
      </c>
      <c r="K555" s="45">
        <f t="shared" si="65"/>
        <v>0.35649931186491141</v>
      </c>
      <c r="L555" s="62">
        <v>52822194</v>
      </c>
      <c r="M555" s="63">
        <v>59754299</v>
      </c>
      <c r="N555" s="63">
        <v>75717090</v>
      </c>
      <c r="O555" s="27">
        <f t="shared" si="66"/>
        <v>0.30277949286164041</v>
      </c>
      <c r="P555" s="68">
        <v>52822194</v>
      </c>
      <c r="Q555" s="69">
        <v>59754299</v>
      </c>
      <c r="R555" s="69">
        <v>76018517</v>
      </c>
      <c r="S555" s="45">
        <f t="shared" si="67"/>
        <v>0.29884499366559086</v>
      </c>
      <c r="T555" s="62">
        <v>59754299</v>
      </c>
      <c r="U555" s="63">
        <v>59754299</v>
      </c>
      <c r="V555" s="63">
        <v>83692155</v>
      </c>
      <c r="W555" s="27">
        <f t="shared" si="68"/>
        <v>0</v>
      </c>
      <c r="X555" s="74">
        <v>59754299</v>
      </c>
      <c r="Y555" s="69">
        <v>60163971</v>
      </c>
      <c r="Z555" s="69">
        <v>83852662</v>
      </c>
      <c r="AA555" s="40">
        <f t="shared" si="69"/>
        <v>1.6999992904082321E-2</v>
      </c>
      <c r="AB555" s="26">
        <v>60165552</v>
      </c>
      <c r="AC555" s="14">
        <v>60346048</v>
      </c>
      <c r="AD555" s="14">
        <v>97043603</v>
      </c>
      <c r="AE555" s="15">
        <f t="shared" si="70"/>
        <v>0.187495582958287</v>
      </c>
      <c r="AF555" s="27">
        <f t="shared" si="71"/>
        <v>4.8944018218316362E-3</v>
      </c>
      <c r="AG555" s="77">
        <v>60346048</v>
      </c>
      <c r="AH555" s="78">
        <v>61856001</v>
      </c>
      <c r="AI555" s="79">
        <v>95379765</v>
      </c>
      <c r="AJ555" s="80">
        <v>61881965</v>
      </c>
      <c r="AK555" s="81">
        <v>63888467</v>
      </c>
      <c r="AL555" s="82">
        <v>112044536</v>
      </c>
      <c r="AM555" s="77">
        <v>63942409</v>
      </c>
      <c r="AN555" s="78">
        <v>66495617</v>
      </c>
      <c r="AO555" s="79">
        <v>116580261</v>
      </c>
      <c r="AP555" s="83">
        <v>66497936</v>
      </c>
      <c r="AQ555" s="115">
        <v>70190581</v>
      </c>
      <c r="AR555" s="84">
        <v>128231378</v>
      </c>
      <c r="AS555" s="85">
        <v>70351705</v>
      </c>
      <c r="AT555" s="85">
        <v>75324563</v>
      </c>
      <c r="AU555" s="87">
        <v>138829921</v>
      </c>
      <c r="AV555" s="83">
        <v>75333885</v>
      </c>
      <c r="AW555" s="115">
        <v>78709357</v>
      </c>
      <c r="AX555" s="84">
        <v>141577081</v>
      </c>
      <c r="AY555" s="131">
        <v>78703759</v>
      </c>
      <c r="AZ555" s="86">
        <v>78703759</v>
      </c>
      <c r="BA555" s="88">
        <v>142009104</v>
      </c>
      <c r="BB555" s="83">
        <v>78703759</v>
      </c>
      <c r="BC555" s="115">
        <v>94313775</v>
      </c>
      <c r="BD555" s="84">
        <v>138170488</v>
      </c>
      <c r="BE555" s="131">
        <v>94192894</v>
      </c>
      <c r="BF555" s="86">
        <v>116492938</v>
      </c>
      <c r="BG555" s="88">
        <v>138792982</v>
      </c>
      <c r="BH555" s="83">
        <v>116955790</v>
      </c>
      <c r="BI555" s="115">
        <v>160247962</v>
      </c>
      <c r="BJ555" s="84">
        <v>160247962</v>
      </c>
      <c r="BK555" s="131">
        <v>160016904</v>
      </c>
      <c r="BL555" s="86">
        <v>169389015</v>
      </c>
      <c r="BM555" s="88">
        <v>169389015</v>
      </c>
      <c r="BN555" s="83">
        <v>164488746</v>
      </c>
      <c r="BO555" s="115">
        <v>168575232</v>
      </c>
      <c r="BP555" s="84">
        <v>168575232</v>
      </c>
    </row>
    <row r="556" spans="1:68" x14ac:dyDescent="0.25">
      <c r="A556" s="7" t="s">
        <v>1150</v>
      </c>
      <c r="B556" s="4" t="s">
        <v>1061</v>
      </c>
      <c r="C556" s="21" t="s">
        <v>1151</v>
      </c>
      <c r="D556" s="62">
        <v>176431</v>
      </c>
      <c r="E556" s="63">
        <v>181723</v>
      </c>
      <c r="F556" s="63">
        <v>198573</v>
      </c>
      <c r="G556" s="27">
        <f t="shared" si="64"/>
        <v>0.23900280010839128</v>
      </c>
      <c r="H556" s="68">
        <v>176431</v>
      </c>
      <c r="I556" s="69">
        <v>187174</v>
      </c>
      <c r="J556" s="69">
        <v>19500</v>
      </c>
      <c r="K556" s="45">
        <f t="shared" si="65"/>
        <v>-6.8456837718487748E-2</v>
      </c>
      <c r="L556" s="62">
        <v>176431</v>
      </c>
      <c r="M556" s="63">
        <v>187174</v>
      </c>
      <c r="N556" s="63">
        <v>15000</v>
      </c>
      <c r="O556" s="27">
        <f t="shared" si="66"/>
        <v>-6.6548556349152271E-2</v>
      </c>
      <c r="P556" s="68">
        <v>176431</v>
      </c>
      <c r="Q556" s="69">
        <v>187174</v>
      </c>
      <c r="R556" s="69">
        <v>15000</v>
      </c>
      <c r="S556" s="45">
        <f t="shared" si="67"/>
        <v>-6.6548556349152271E-2</v>
      </c>
      <c r="T556" s="62">
        <v>187174</v>
      </c>
      <c r="U556" s="63">
        <v>187174</v>
      </c>
      <c r="V556" s="63">
        <v>9000</v>
      </c>
      <c r="W556" s="27">
        <f t="shared" si="68"/>
        <v>0</v>
      </c>
      <c r="X556" s="74">
        <v>187174</v>
      </c>
      <c r="Y556" s="69">
        <v>188297</v>
      </c>
      <c r="Z556" s="69">
        <v>9000</v>
      </c>
      <c r="AA556" s="40">
        <f t="shared" si="69"/>
        <v>-6.3028275730465724E-3</v>
      </c>
      <c r="AB556" s="26">
        <v>188297</v>
      </c>
      <c r="AC556" s="14">
        <v>188861</v>
      </c>
      <c r="AD556" s="14">
        <v>17500</v>
      </c>
      <c r="AE556" s="15">
        <f t="shared" si="70"/>
        <v>-7.8210040835331049E-2</v>
      </c>
      <c r="AF556" s="27">
        <f t="shared" si="71"/>
        <v>-3.3021657289062454E-3</v>
      </c>
      <c r="AG556" s="77">
        <v>188861</v>
      </c>
      <c r="AH556" s="78">
        <v>190466</v>
      </c>
      <c r="AI556" s="79">
        <v>17000</v>
      </c>
      <c r="AJ556" s="80">
        <v>190466</v>
      </c>
      <c r="AK556" s="81">
        <v>191170</v>
      </c>
      <c r="AL556" s="82">
        <v>19000</v>
      </c>
      <c r="AM556" s="77">
        <v>191170</v>
      </c>
      <c r="AN556" s="78">
        <v>192348</v>
      </c>
      <c r="AO556" s="79">
        <v>20500</v>
      </c>
      <c r="AP556" s="83">
        <v>192348</v>
      </c>
      <c r="AQ556" s="115">
        <v>197618</v>
      </c>
      <c r="AR556" s="84">
        <v>17500</v>
      </c>
      <c r="AS556" s="85">
        <v>197618</v>
      </c>
      <c r="AT556" s="85">
        <v>201372</v>
      </c>
      <c r="AU556" s="87">
        <v>12500</v>
      </c>
      <c r="AV556" s="83">
        <v>201373</v>
      </c>
      <c r="AW556" s="115">
        <v>202883</v>
      </c>
      <c r="AX556" s="84">
        <v>16500</v>
      </c>
      <c r="AY556" s="131">
        <v>202883</v>
      </c>
      <c r="AZ556" s="86">
        <v>202883</v>
      </c>
      <c r="BA556" s="88">
        <v>18000</v>
      </c>
      <c r="BB556" s="83">
        <v>202883</v>
      </c>
      <c r="BC556" s="115">
        <v>208969</v>
      </c>
      <c r="BD556" s="84">
        <v>27500</v>
      </c>
      <c r="BE556" s="131">
        <v>208969</v>
      </c>
      <c r="BF556" s="86">
        <v>215238</v>
      </c>
      <c r="BG556" s="88">
        <v>24500</v>
      </c>
      <c r="BH556" s="83">
        <v>215238</v>
      </c>
      <c r="BI556" s="115">
        <v>221695</v>
      </c>
      <c r="BJ556" s="84">
        <v>20500</v>
      </c>
      <c r="BK556" s="131">
        <v>221695</v>
      </c>
      <c r="BL556" s="86">
        <v>221695</v>
      </c>
      <c r="BM556" s="88">
        <v>21000</v>
      </c>
      <c r="BN556" s="83">
        <v>221695</v>
      </c>
      <c r="BO556" s="115">
        <v>226128</v>
      </c>
      <c r="BP556" s="84">
        <v>20000</v>
      </c>
    </row>
    <row r="557" spans="1:68" x14ac:dyDescent="0.25">
      <c r="A557" s="7" t="s">
        <v>1152</v>
      </c>
      <c r="B557" s="4" t="s">
        <v>1061</v>
      </c>
      <c r="C557" s="21" t="s">
        <v>1153</v>
      </c>
      <c r="D557" s="62">
        <v>4611533</v>
      </c>
      <c r="E557" s="63">
        <v>5470271</v>
      </c>
      <c r="F557" s="63">
        <v>8905225</v>
      </c>
      <c r="G557" s="27">
        <f t="shared" si="64"/>
        <v>0.19999990684008076</v>
      </c>
      <c r="H557" s="68">
        <v>4331772</v>
      </c>
      <c r="I557" s="69">
        <v>5844738</v>
      </c>
      <c r="J557" s="69">
        <v>8366349</v>
      </c>
      <c r="K557" s="45">
        <f t="shared" si="65"/>
        <v>0.40294011743851099</v>
      </c>
      <c r="L557" s="62">
        <v>4331772</v>
      </c>
      <c r="M557" s="63">
        <v>5858379</v>
      </c>
      <c r="N557" s="63">
        <v>8598571</v>
      </c>
      <c r="O557" s="27">
        <f t="shared" si="66"/>
        <v>0.35778741862459423</v>
      </c>
      <c r="P557" s="68">
        <v>4331772</v>
      </c>
      <c r="Q557" s="69">
        <v>5858379</v>
      </c>
      <c r="R557" s="69">
        <v>8579585</v>
      </c>
      <c r="S557" s="45">
        <f t="shared" si="67"/>
        <v>0.35938658316644351</v>
      </c>
      <c r="T557" s="62">
        <v>5858379</v>
      </c>
      <c r="U557" s="63">
        <v>5858379</v>
      </c>
      <c r="V557" s="63">
        <v>9383451</v>
      </c>
      <c r="W557" s="27">
        <f t="shared" si="68"/>
        <v>0</v>
      </c>
      <c r="X557" s="74">
        <v>5858379</v>
      </c>
      <c r="Y557" s="69">
        <v>5919867</v>
      </c>
      <c r="Z557" s="69">
        <v>9475374</v>
      </c>
      <c r="AA557" s="40">
        <f t="shared" si="69"/>
        <v>1.6999747027573994E-2</v>
      </c>
      <c r="AB557" s="26">
        <v>5919452</v>
      </c>
      <c r="AC557" s="14">
        <v>5937210</v>
      </c>
      <c r="AD557" s="14">
        <v>10101215</v>
      </c>
      <c r="AE557" s="15">
        <f t="shared" si="70"/>
        <v>0.24148520806851836</v>
      </c>
      <c r="AF557" s="27">
        <f t="shared" si="71"/>
        <v>4.2465342966590885E-3</v>
      </c>
      <c r="AG557" s="77">
        <v>5937210</v>
      </c>
      <c r="AH557" s="78">
        <v>6123441</v>
      </c>
      <c r="AI557" s="79">
        <v>10258119</v>
      </c>
      <c r="AJ557" s="80">
        <v>6119962</v>
      </c>
      <c r="AK557" s="81">
        <v>6153788</v>
      </c>
      <c r="AL557" s="82">
        <v>9502636</v>
      </c>
      <c r="AM557" s="77">
        <v>6153763</v>
      </c>
      <c r="AN557" s="78">
        <v>6153763</v>
      </c>
      <c r="AO557" s="79">
        <v>9194406</v>
      </c>
      <c r="AP557" s="83">
        <v>6153763</v>
      </c>
      <c r="AQ557" s="115">
        <v>6322376</v>
      </c>
      <c r="AR557" s="84">
        <v>9171643</v>
      </c>
      <c r="AS557" s="85">
        <v>6322376</v>
      </c>
      <c r="AT557" s="85">
        <v>6442501</v>
      </c>
      <c r="AU557" s="87">
        <v>9347449</v>
      </c>
      <c r="AV557" s="83">
        <v>6442501</v>
      </c>
      <c r="AW557" s="115">
        <v>6490819</v>
      </c>
      <c r="AX557" s="84">
        <v>8742364</v>
      </c>
      <c r="AY557" s="131">
        <v>6490820</v>
      </c>
      <c r="AZ557" s="86">
        <v>6490820</v>
      </c>
      <c r="BA557" s="88">
        <v>8439863</v>
      </c>
      <c r="BB557" s="83">
        <v>6490820</v>
      </c>
      <c r="BC557" s="115">
        <v>6928483</v>
      </c>
      <c r="BD557" s="84">
        <v>8158108</v>
      </c>
      <c r="BE557" s="131">
        <v>6941517</v>
      </c>
      <c r="BF557" s="86">
        <v>8107626</v>
      </c>
      <c r="BG557" s="88">
        <v>9273735</v>
      </c>
      <c r="BH557" s="83">
        <v>8098717</v>
      </c>
      <c r="BI557" s="115">
        <v>10135821</v>
      </c>
      <c r="BJ557" s="84">
        <v>10135821</v>
      </c>
      <c r="BK557" s="131">
        <v>10130251</v>
      </c>
      <c r="BL557" s="86">
        <v>10248262</v>
      </c>
      <c r="BM557" s="88">
        <v>10248262</v>
      </c>
      <c r="BN557" s="83">
        <v>10238428</v>
      </c>
      <c r="BO557" s="115">
        <v>10443196</v>
      </c>
      <c r="BP557" s="84">
        <v>9500426</v>
      </c>
    </row>
    <row r="558" spans="1:68" x14ac:dyDescent="0.25">
      <c r="A558" s="7" t="s">
        <v>1154</v>
      </c>
      <c r="B558" s="4" t="s">
        <v>1061</v>
      </c>
      <c r="C558" s="21" t="s">
        <v>1155</v>
      </c>
      <c r="D558" s="62">
        <v>12312080</v>
      </c>
      <c r="E558" s="63">
        <v>13043169</v>
      </c>
      <c r="F558" s="63">
        <v>15967527</v>
      </c>
      <c r="G558" s="27">
        <f t="shared" si="64"/>
        <v>0.1999998905742581</v>
      </c>
      <c r="H558" s="68">
        <v>11810323</v>
      </c>
      <c r="I558" s="69">
        <v>13021778</v>
      </c>
      <c r="J558" s="69">
        <v>14712827</v>
      </c>
      <c r="K558" s="45">
        <f t="shared" si="65"/>
        <v>0.50461585498180361</v>
      </c>
      <c r="L558" s="62">
        <v>11812966</v>
      </c>
      <c r="M558" s="63">
        <v>13022299</v>
      </c>
      <c r="N558" s="63">
        <v>15565892</v>
      </c>
      <c r="O558" s="27">
        <f t="shared" si="66"/>
        <v>0.3220105928023157</v>
      </c>
      <c r="P558" s="68">
        <v>11812966</v>
      </c>
      <c r="Q558" s="69">
        <v>13023955</v>
      </c>
      <c r="R558" s="69">
        <v>15536777</v>
      </c>
      <c r="S558" s="45">
        <f t="shared" si="67"/>
        <v>0.32520152070016445</v>
      </c>
      <c r="T558" s="62">
        <v>13023955</v>
      </c>
      <c r="U558" s="63">
        <v>13023955</v>
      </c>
      <c r="V558" s="63">
        <v>19884180</v>
      </c>
      <c r="W558" s="27">
        <f t="shared" si="68"/>
        <v>0</v>
      </c>
      <c r="X558" s="74">
        <v>13023955</v>
      </c>
      <c r="Y558" s="69">
        <v>13137230</v>
      </c>
      <c r="Z558" s="69">
        <v>19687233</v>
      </c>
      <c r="AA558" s="40">
        <f t="shared" si="69"/>
        <v>1.6999891044617979E-2</v>
      </c>
      <c r="AB558" s="26">
        <v>13136749</v>
      </c>
      <c r="AC558" s="14">
        <v>13176159</v>
      </c>
      <c r="AD558" s="14">
        <v>22977361</v>
      </c>
      <c r="AE558" s="15">
        <f t="shared" si="70"/>
        <v>8.1017930985597092E-2</v>
      </c>
      <c r="AF558" s="27">
        <f t="shared" si="71"/>
        <v>4.0048322197847042E-3</v>
      </c>
      <c r="AG558" s="77">
        <v>13174727</v>
      </c>
      <c r="AH558" s="78">
        <v>13624677</v>
      </c>
      <c r="AI558" s="79">
        <v>23614424</v>
      </c>
      <c r="AJ558" s="80">
        <v>13631197</v>
      </c>
      <c r="AK558" s="81">
        <v>13758447</v>
      </c>
      <c r="AL558" s="82">
        <v>26356244</v>
      </c>
      <c r="AM558" s="77">
        <v>13758263</v>
      </c>
      <c r="AN558" s="78">
        <v>13842064</v>
      </c>
      <c r="AO558" s="79">
        <v>31588309</v>
      </c>
      <c r="AP558" s="83">
        <v>13841582</v>
      </c>
      <c r="AQ558" s="115">
        <v>15528844</v>
      </c>
      <c r="AR558" s="84">
        <v>34701328</v>
      </c>
      <c r="AS558" s="85">
        <v>15571406</v>
      </c>
      <c r="AT558" s="85">
        <v>16742707</v>
      </c>
      <c r="AU558" s="87">
        <v>38392367</v>
      </c>
      <c r="AV558" s="83">
        <v>16756228</v>
      </c>
      <c r="AW558" s="115">
        <v>17220019</v>
      </c>
      <c r="AX558" s="84">
        <v>41490592</v>
      </c>
      <c r="AY558" s="131">
        <v>17218765</v>
      </c>
      <c r="AZ558" s="86">
        <v>17218765</v>
      </c>
      <c r="BA558" s="88">
        <v>48117340</v>
      </c>
      <c r="BB558" s="83">
        <v>17218765</v>
      </c>
      <c r="BC558" s="115">
        <v>29545873</v>
      </c>
      <c r="BD558" s="84">
        <v>49243123</v>
      </c>
      <c r="BE558" s="131">
        <v>29969278</v>
      </c>
      <c r="BF558" s="86">
        <v>38358869</v>
      </c>
      <c r="BG558" s="88">
        <v>46748459</v>
      </c>
      <c r="BH558" s="83">
        <v>38359515</v>
      </c>
      <c r="BI558" s="115">
        <v>57233012</v>
      </c>
      <c r="BJ558" s="84">
        <v>57233012</v>
      </c>
      <c r="BK558" s="131">
        <v>57522263</v>
      </c>
      <c r="BL558" s="86">
        <v>59082408</v>
      </c>
      <c r="BM558" s="88">
        <v>59082408</v>
      </c>
      <c r="BN558" s="83">
        <v>58821530</v>
      </c>
      <c r="BO558" s="115">
        <v>63635616</v>
      </c>
      <c r="BP558" s="84">
        <v>63635616</v>
      </c>
    </row>
    <row r="559" spans="1:68" x14ac:dyDescent="0.25">
      <c r="A559" s="7" t="s">
        <v>1156</v>
      </c>
      <c r="B559" s="4" t="s">
        <v>1061</v>
      </c>
      <c r="C559" s="21" t="s">
        <v>1157</v>
      </c>
      <c r="D559" s="62">
        <v>321698</v>
      </c>
      <c r="E559" s="63">
        <v>331348</v>
      </c>
      <c r="F559" s="63">
        <v>362071</v>
      </c>
      <c r="G559" s="27">
        <f t="shared" si="64"/>
        <v>0.23902112798157185</v>
      </c>
      <c r="H559" s="68">
        <v>332428</v>
      </c>
      <c r="I559" s="69">
        <v>352672</v>
      </c>
      <c r="J559" s="69">
        <v>158500</v>
      </c>
      <c r="K559" s="45">
        <f t="shared" si="65"/>
        <v>-0.1240456378141889</v>
      </c>
      <c r="L559" s="62">
        <v>332428</v>
      </c>
      <c r="M559" s="63">
        <v>352672</v>
      </c>
      <c r="N559" s="63">
        <v>159500</v>
      </c>
      <c r="O559" s="27">
        <f t="shared" si="66"/>
        <v>-0.1170660621761658</v>
      </c>
      <c r="P559" s="68">
        <v>332428</v>
      </c>
      <c r="Q559" s="69">
        <v>352672</v>
      </c>
      <c r="R559" s="69">
        <v>158000</v>
      </c>
      <c r="S559" s="45">
        <f t="shared" si="67"/>
        <v>-0.1160593482697732</v>
      </c>
      <c r="T559" s="62">
        <v>0</v>
      </c>
      <c r="U559" s="63">
        <v>0</v>
      </c>
      <c r="V559" s="63">
        <v>0</v>
      </c>
      <c r="W559" s="27" t="e">
        <f t="shared" si="68"/>
        <v>#DIV/0!</v>
      </c>
      <c r="X559" s="74">
        <v>352672</v>
      </c>
      <c r="Y559" s="69">
        <v>354788</v>
      </c>
      <c r="Z559" s="69">
        <v>150500</v>
      </c>
      <c r="AA559" s="40">
        <f t="shared" si="69"/>
        <v>-1.0466335595433592E-2</v>
      </c>
      <c r="AB559" s="26">
        <v>354788</v>
      </c>
      <c r="AC559" s="14">
        <v>355852</v>
      </c>
      <c r="AD559" s="14">
        <v>145000</v>
      </c>
      <c r="AE559" s="15">
        <f t="shared" si="70"/>
        <v>-0.19329024663550237</v>
      </c>
      <c r="AF559" s="27">
        <f t="shared" si="71"/>
        <v>-5.0717867561538314E-3</v>
      </c>
      <c r="AG559" s="77">
        <v>355852</v>
      </c>
      <c r="AH559" s="78">
        <v>358876</v>
      </c>
      <c r="AI559" s="79">
        <v>135000</v>
      </c>
      <c r="AJ559" s="80">
        <v>358876</v>
      </c>
      <c r="AK559" s="81">
        <v>360203</v>
      </c>
      <c r="AL559" s="82">
        <v>134500</v>
      </c>
      <c r="AM559" s="77">
        <v>360203</v>
      </c>
      <c r="AN559" s="78">
        <v>364711</v>
      </c>
      <c r="AO559" s="79">
        <v>130500</v>
      </c>
      <c r="AP559" s="83">
        <v>364711</v>
      </c>
      <c r="AQ559" s="115">
        <v>376928</v>
      </c>
      <c r="AR559" s="84">
        <v>126000</v>
      </c>
      <c r="AS559" s="85">
        <v>376929</v>
      </c>
      <c r="AT559" s="85">
        <v>394395</v>
      </c>
      <c r="AU559" s="87">
        <v>121500</v>
      </c>
      <c r="AV559" s="83">
        <v>394395</v>
      </c>
      <c r="AW559" s="115">
        <v>397352</v>
      </c>
      <c r="AX559" s="84">
        <v>117500</v>
      </c>
      <c r="AY559" s="131">
        <v>397353</v>
      </c>
      <c r="AZ559" s="86">
        <v>397353</v>
      </c>
      <c r="BA559" s="88">
        <v>111500</v>
      </c>
      <c r="BB559" s="83">
        <v>397353</v>
      </c>
      <c r="BC559" s="115">
        <v>409273</v>
      </c>
      <c r="BD559" s="84">
        <v>110500</v>
      </c>
      <c r="BE559" s="131">
        <v>409273</v>
      </c>
      <c r="BF559" s="86">
        <v>421551</v>
      </c>
      <c r="BG559" s="88">
        <v>100500</v>
      </c>
      <c r="BH559" s="83">
        <v>421551</v>
      </c>
      <c r="BI559" s="115">
        <v>434197</v>
      </c>
      <c r="BJ559" s="84">
        <v>89500</v>
      </c>
      <c r="BK559" s="131">
        <v>434197</v>
      </c>
      <c r="BL559" s="86">
        <v>434197</v>
      </c>
      <c r="BM559" s="88">
        <v>98000</v>
      </c>
      <c r="BN559" s="83">
        <v>434197</v>
      </c>
      <c r="BO559" s="115">
        <v>442880</v>
      </c>
      <c r="BP559" s="84">
        <v>96000</v>
      </c>
    </row>
    <row r="560" spans="1:68" x14ac:dyDescent="0.25">
      <c r="A560" s="7" t="s">
        <v>1158</v>
      </c>
      <c r="B560" s="4" t="s">
        <v>1061</v>
      </c>
      <c r="C560" s="21" t="s">
        <v>1159</v>
      </c>
      <c r="D560" s="62">
        <v>21321742</v>
      </c>
      <c r="E560" s="63">
        <v>22871009</v>
      </c>
      <c r="F560" s="63">
        <v>29068081</v>
      </c>
      <c r="G560" s="27">
        <f t="shared" si="64"/>
        <v>0.19999989672540797</v>
      </c>
      <c r="H560" s="68">
        <v>21321742</v>
      </c>
      <c r="I560" s="69">
        <v>24253118</v>
      </c>
      <c r="J560" s="69">
        <v>29138746</v>
      </c>
      <c r="K560" s="45">
        <f t="shared" si="65"/>
        <v>0.37499993603687554</v>
      </c>
      <c r="L560" s="62">
        <v>21321742</v>
      </c>
      <c r="M560" s="63">
        <v>24272418</v>
      </c>
      <c r="N560" s="63">
        <v>33645551</v>
      </c>
      <c r="O560" s="27">
        <f t="shared" si="66"/>
        <v>0.23942889734821435</v>
      </c>
      <c r="P560" s="68">
        <v>21321742</v>
      </c>
      <c r="Q560" s="69">
        <v>24272418</v>
      </c>
      <c r="R560" s="69">
        <v>33498085</v>
      </c>
      <c r="S560" s="45">
        <f t="shared" si="67"/>
        <v>0.24232858749133462</v>
      </c>
      <c r="T560" s="62">
        <v>24272418</v>
      </c>
      <c r="U560" s="63">
        <v>24272418</v>
      </c>
      <c r="V560" s="63">
        <v>35312637</v>
      </c>
      <c r="W560" s="27">
        <f t="shared" si="68"/>
        <v>0</v>
      </c>
      <c r="X560" s="74">
        <v>24272418</v>
      </c>
      <c r="Y560" s="69">
        <v>24463387</v>
      </c>
      <c r="Z560" s="69">
        <v>35505933</v>
      </c>
      <c r="AA560" s="40">
        <f t="shared" si="69"/>
        <v>1.6999932790404428E-2</v>
      </c>
      <c r="AB560" s="26">
        <v>24462489</v>
      </c>
      <c r="AC560" s="14">
        <v>24535876</v>
      </c>
      <c r="AD560" s="14">
        <v>36455577</v>
      </c>
      <c r="AE560" s="15">
        <f t="shared" si="70"/>
        <v>0.21238066887870788</v>
      </c>
      <c r="AF560" s="27">
        <f t="shared" si="71"/>
        <v>6.1191079395064895E-3</v>
      </c>
      <c r="AG560" s="77">
        <v>24535876</v>
      </c>
      <c r="AH560" s="78">
        <v>24925905</v>
      </c>
      <c r="AI560" s="79">
        <v>33585283</v>
      </c>
      <c r="AJ560" s="80">
        <v>24926553</v>
      </c>
      <c r="AK560" s="81">
        <v>25018781</v>
      </c>
      <c r="AL560" s="82">
        <v>32170698</v>
      </c>
      <c r="AM560" s="77">
        <v>25018781</v>
      </c>
      <c r="AN560" s="78">
        <v>25018781</v>
      </c>
      <c r="AO560" s="79">
        <v>31373438</v>
      </c>
      <c r="AP560" s="83">
        <v>25018781</v>
      </c>
      <c r="AQ560" s="115">
        <v>25704295</v>
      </c>
      <c r="AR560" s="84">
        <v>30562936</v>
      </c>
      <c r="AS560" s="85">
        <v>25704296</v>
      </c>
      <c r="AT560" s="85">
        <v>26192677</v>
      </c>
      <c r="AU560" s="87">
        <v>29900806</v>
      </c>
      <c r="AV560" s="83">
        <v>26192678</v>
      </c>
      <c r="AW560" s="115">
        <v>26389123</v>
      </c>
      <c r="AX560" s="84">
        <v>29939930</v>
      </c>
      <c r="AY560" s="131">
        <v>26389123</v>
      </c>
      <c r="AZ560" s="86">
        <v>26389123</v>
      </c>
      <c r="BA560" s="88">
        <v>30385452</v>
      </c>
      <c r="BB560" s="83">
        <v>26389123</v>
      </c>
      <c r="BC560" s="115">
        <v>27432134</v>
      </c>
      <c r="BD560" s="84">
        <v>30362501</v>
      </c>
      <c r="BE560" s="131">
        <v>27468215</v>
      </c>
      <c r="BF560" s="86">
        <v>29278016</v>
      </c>
      <c r="BG560" s="88">
        <v>31087816</v>
      </c>
      <c r="BH560" s="83">
        <v>29288773</v>
      </c>
      <c r="BI560" s="115">
        <v>33047379</v>
      </c>
      <c r="BJ560" s="84">
        <v>33047379</v>
      </c>
      <c r="BK560" s="131">
        <v>33047477</v>
      </c>
      <c r="BL560" s="86">
        <v>33047477</v>
      </c>
      <c r="BM560" s="88">
        <v>31616628</v>
      </c>
      <c r="BN560" s="83">
        <v>33047477</v>
      </c>
      <c r="BO560" s="115">
        <v>33708426</v>
      </c>
      <c r="BP560" s="84">
        <v>31567446</v>
      </c>
    </row>
    <row r="561" spans="1:68" x14ac:dyDescent="0.25">
      <c r="A561" s="7" t="s">
        <v>1160</v>
      </c>
      <c r="B561" s="4" t="s">
        <v>1061</v>
      </c>
      <c r="C561" s="21" t="s">
        <v>1161</v>
      </c>
      <c r="D561" s="62">
        <v>9316230</v>
      </c>
      <c r="E561" s="63">
        <v>9652605</v>
      </c>
      <c r="F561" s="63">
        <v>10998107</v>
      </c>
      <c r="G561" s="27">
        <f t="shared" si="64"/>
        <v>0.19999976217047977</v>
      </c>
      <c r="H561" s="68">
        <v>9302641</v>
      </c>
      <c r="I561" s="69">
        <v>10123984</v>
      </c>
      <c r="J561" s="69">
        <v>11492891</v>
      </c>
      <c r="K561" s="45">
        <f t="shared" si="65"/>
        <v>0.37734079859013414</v>
      </c>
      <c r="L561" s="62">
        <v>9302713</v>
      </c>
      <c r="M561" s="63">
        <v>10122778</v>
      </c>
      <c r="N561" s="63">
        <v>12724059</v>
      </c>
      <c r="O561" s="27">
        <f t="shared" si="66"/>
        <v>0.23968570925855887</v>
      </c>
      <c r="P561" s="68">
        <v>9302713</v>
      </c>
      <c r="Q561" s="69">
        <v>10185413</v>
      </c>
      <c r="R561" s="69">
        <v>12700415</v>
      </c>
      <c r="S561" s="45">
        <f t="shared" si="67"/>
        <v>0.25979323672293803</v>
      </c>
      <c r="T561" s="62">
        <v>10185413</v>
      </c>
      <c r="U561" s="63">
        <v>10185413</v>
      </c>
      <c r="V561" s="63">
        <v>13815310</v>
      </c>
      <c r="W561" s="27">
        <f t="shared" si="68"/>
        <v>0</v>
      </c>
      <c r="X561" s="74">
        <v>10185413</v>
      </c>
      <c r="Y561" s="69">
        <v>10248732</v>
      </c>
      <c r="Z561" s="69">
        <v>13910117</v>
      </c>
      <c r="AA561" s="40">
        <f t="shared" si="69"/>
        <v>1.699974011357681E-2</v>
      </c>
      <c r="AB561" s="26">
        <v>10248616</v>
      </c>
      <c r="AC561" s="14">
        <v>10279361</v>
      </c>
      <c r="AD561" s="14">
        <v>14931037</v>
      </c>
      <c r="AE561" s="15">
        <f t="shared" si="70"/>
        <v>0.17153412396899839</v>
      </c>
      <c r="AF561" s="27">
        <f t="shared" si="71"/>
        <v>6.5660477774211251E-3</v>
      </c>
      <c r="AG561" s="77">
        <v>10265980</v>
      </c>
      <c r="AH561" s="78">
        <v>10438501</v>
      </c>
      <c r="AI561" s="79">
        <v>14268795</v>
      </c>
      <c r="AJ561" s="80">
        <v>10437928</v>
      </c>
      <c r="AK561" s="81">
        <v>10476548</v>
      </c>
      <c r="AL561" s="82">
        <v>13512062</v>
      </c>
      <c r="AM561" s="77">
        <v>10476548</v>
      </c>
      <c r="AN561" s="78">
        <v>10476548</v>
      </c>
      <c r="AO561" s="79">
        <v>12216528</v>
      </c>
      <c r="AP561" s="83">
        <v>10476548</v>
      </c>
      <c r="AQ561" s="115">
        <v>10763605</v>
      </c>
      <c r="AR561" s="84">
        <v>11683241</v>
      </c>
      <c r="AS561" s="85">
        <v>10763605</v>
      </c>
      <c r="AT561" s="85">
        <v>10968113</v>
      </c>
      <c r="AU561" s="87">
        <v>11425441</v>
      </c>
      <c r="AV561" s="83">
        <v>10968113</v>
      </c>
      <c r="AW561" s="115">
        <v>11050373</v>
      </c>
      <c r="AX561" s="84">
        <v>10988481</v>
      </c>
      <c r="AY561" s="131">
        <v>11050374</v>
      </c>
      <c r="AZ561" s="86">
        <v>11050374</v>
      </c>
      <c r="BA561" s="88">
        <v>10942976</v>
      </c>
      <c r="BB561" s="83">
        <v>11050374</v>
      </c>
      <c r="BC561" s="115">
        <v>11281800</v>
      </c>
      <c r="BD561" s="84">
        <v>10465467</v>
      </c>
      <c r="BE561" s="131">
        <v>11286341</v>
      </c>
      <c r="BF561" s="86">
        <v>11624931</v>
      </c>
      <c r="BG561" s="88">
        <v>10404316</v>
      </c>
      <c r="BH561" s="83">
        <v>11624931</v>
      </c>
      <c r="BI561" s="115">
        <v>11973678</v>
      </c>
      <c r="BJ561" s="84">
        <v>10798582</v>
      </c>
      <c r="BK561" s="131">
        <v>11973678</v>
      </c>
      <c r="BL561" s="86">
        <v>11973678</v>
      </c>
      <c r="BM561" s="88">
        <v>10323508</v>
      </c>
      <c r="BN561" s="83">
        <v>11973678</v>
      </c>
      <c r="BO561" s="115">
        <v>12213151</v>
      </c>
      <c r="BP561" s="84">
        <v>10273736</v>
      </c>
    </row>
    <row r="562" spans="1:68" x14ac:dyDescent="0.25">
      <c r="A562" s="7" t="s">
        <v>1162</v>
      </c>
      <c r="B562" s="4" t="s">
        <v>1061</v>
      </c>
      <c r="C562" s="21" t="s">
        <v>1163</v>
      </c>
      <c r="D562" s="62">
        <v>269930</v>
      </c>
      <c r="E562" s="63">
        <v>278027</v>
      </c>
      <c r="F562" s="63">
        <v>303806</v>
      </c>
      <c r="G562" s="27">
        <f t="shared" si="64"/>
        <v>0.23901877435352462</v>
      </c>
      <c r="H562" s="68">
        <v>269184</v>
      </c>
      <c r="I562" s="69">
        <v>285576</v>
      </c>
      <c r="J562" s="69">
        <v>113000</v>
      </c>
      <c r="K562" s="45">
        <f t="shared" si="65"/>
        <v>-0.10445421525520933</v>
      </c>
      <c r="L562" s="62">
        <v>269184</v>
      </c>
      <c r="M562" s="63">
        <v>285576</v>
      </c>
      <c r="N562" s="63">
        <v>114500</v>
      </c>
      <c r="O562" s="27">
        <f t="shared" si="66"/>
        <v>-0.10597088257350469</v>
      </c>
      <c r="P562" s="68">
        <v>269184</v>
      </c>
      <c r="Q562" s="69">
        <v>285576</v>
      </c>
      <c r="R562" s="69">
        <v>114000</v>
      </c>
      <c r="S562" s="45">
        <f t="shared" si="67"/>
        <v>-0.10562944633467368</v>
      </c>
      <c r="T562" s="62">
        <v>285576</v>
      </c>
      <c r="U562" s="63">
        <v>285576</v>
      </c>
      <c r="V562" s="63">
        <v>118000</v>
      </c>
      <c r="W562" s="27">
        <f t="shared" si="68"/>
        <v>0</v>
      </c>
      <c r="X562" s="74">
        <v>285576</v>
      </c>
      <c r="Y562" s="69">
        <v>287289</v>
      </c>
      <c r="Z562" s="69">
        <v>116000</v>
      </c>
      <c r="AA562" s="40">
        <f t="shared" si="69"/>
        <v>-1.0101665329999529E-2</v>
      </c>
      <c r="AB562" s="26">
        <v>287289</v>
      </c>
      <c r="AC562" s="14">
        <v>288150</v>
      </c>
      <c r="AD562" s="14">
        <v>108000</v>
      </c>
      <c r="AE562" s="15">
        <f t="shared" si="70"/>
        <v>-0.11251775458531464</v>
      </c>
      <c r="AF562" s="27">
        <f t="shared" si="71"/>
        <v>-4.8023024279236319E-3</v>
      </c>
      <c r="AG562" s="77">
        <v>288150</v>
      </c>
      <c r="AH562" s="78">
        <v>290599</v>
      </c>
      <c r="AI562" s="79">
        <v>97000</v>
      </c>
      <c r="AJ562" s="80">
        <v>290599</v>
      </c>
      <c r="AK562" s="81">
        <v>291674</v>
      </c>
      <c r="AL562" s="82">
        <v>98500</v>
      </c>
      <c r="AM562" s="77">
        <v>291674</v>
      </c>
      <c r="AN562" s="78">
        <v>294361</v>
      </c>
      <c r="AO562" s="79">
        <v>99000</v>
      </c>
      <c r="AP562" s="83">
        <v>294361</v>
      </c>
      <c r="AQ562" s="115">
        <v>302426</v>
      </c>
      <c r="AR562" s="84">
        <v>97500</v>
      </c>
      <c r="AS562" s="85">
        <v>302426</v>
      </c>
      <c r="AT562" s="85">
        <v>312519</v>
      </c>
      <c r="AU562" s="87">
        <v>97000</v>
      </c>
      <c r="AV562" s="83">
        <v>312519</v>
      </c>
      <c r="AW562" s="115">
        <v>314862</v>
      </c>
      <c r="AX562" s="84">
        <v>90000</v>
      </c>
      <c r="AY562" s="131">
        <v>314863</v>
      </c>
      <c r="AZ562" s="86">
        <v>314863</v>
      </c>
      <c r="BA562" s="88">
        <v>88000</v>
      </c>
      <c r="BB562" s="83">
        <v>314863</v>
      </c>
      <c r="BC562" s="115">
        <v>324308</v>
      </c>
      <c r="BD562" s="84">
        <v>90500</v>
      </c>
      <c r="BE562" s="131">
        <v>324308</v>
      </c>
      <c r="BF562" s="86">
        <v>334037</v>
      </c>
      <c r="BG562" s="88">
        <v>86000</v>
      </c>
      <c r="BH562" s="83">
        <v>334037</v>
      </c>
      <c r="BI562" s="115">
        <v>344058</v>
      </c>
      <c r="BJ562" s="84">
        <v>79000</v>
      </c>
      <c r="BK562" s="131">
        <v>344058</v>
      </c>
      <c r="BL562" s="86">
        <v>344058</v>
      </c>
      <c r="BM562" s="88">
        <v>83500</v>
      </c>
      <c r="BN562" s="83">
        <v>344058</v>
      </c>
      <c r="BO562" s="115">
        <v>350939</v>
      </c>
      <c r="BP562" s="84">
        <v>81500</v>
      </c>
    </row>
    <row r="563" spans="1:68" x14ac:dyDescent="0.25">
      <c r="A563" s="7" t="s">
        <v>1164</v>
      </c>
      <c r="B563" s="4" t="s">
        <v>1061</v>
      </c>
      <c r="C563" s="21" t="s">
        <v>1165</v>
      </c>
      <c r="D563" s="62">
        <v>1293433</v>
      </c>
      <c r="E563" s="63">
        <v>1332235</v>
      </c>
      <c r="F563" s="63">
        <v>1455758</v>
      </c>
      <c r="G563" s="27">
        <f t="shared" si="64"/>
        <v>0.23903896503927308</v>
      </c>
      <c r="H563" s="68">
        <v>1301937</v>
      </c>
      <c r="I563" s="69">
        <v>1381224</v>
      </c>
      <c r="J563" s="69">
        <v>1018500</v>
      </c>
      <c r="K563" s="45">
        <f t="shared" si="65"/>
        <v>-0.28838662510502561</v>
      </c>
      <c r="L563" s="62">
        <v>1301937</v>
      </c>
      <c r="M563" s="63">
        <v>1381224</v>
      </c>
      <c r="N563" s="63">
        <v>1033000</v>
      </c>
      <c r="O563" s="27">
        <f t="shared" si="66"/>
        <v>-0.29481625808274803</v>
      </c>
      <c r="P563" s="68">
        <v>1301937</v>
      </c>
      <c r="Q563" s="69">
        <v>1381224</v>
      </c>
      <c r="R563" s="69">
        <v>1034000</v>
      </c>
      <c r="S563" s="45">
        <f t="shared" si="67"/>
        <v>-0.29591657740438981</v>
      </c>
      <c r="T563" s="62">
        <v>1381224</v>
      </c>
      <c r="U563" s="63">
        <v>1381224</v>
      </c>
      <c r="V563" s="63">
        <v>1046500</v>
      </c>
      <c r="W563" s="27">
        <f t="shared" si="68"/>
        <v>0</v>
      </c>
      <c r="X563" s="74">
        <v>1381224</v>
      </c>
      <c r="Y563" s="69">
        <v>1389511</v>
      </c>
      <c r="Z563" s="69">
        <v>1046000</v>
      </c>
      <c r="AA563" s="40">
        <f t="shared" si="69"/>
        <v>-2.4720783714769826E-2</v>
      </c>
      <c r="AB563" s="26">
        <v>1389511</v>
      </c>
      <c r="AC563" s="14">
        <v>1393679</v>
      </c>
      <c r="AD563" s="14">
        <v>1053500</v>
      </c>
      <c r="AE563" s="15">
        <f t="shared" si="70"/>
        <v>-0.41780830481842846</v>
      </c>
      <c r="AF563" s="27">
        <f t="shared" si="71"/>
        <v>-1.2404355809780037E-2</v>
      </c>
      <c r="AG563" s="77">
        <v>1393679</v>
      </c>
      <c r="AH563" s="78">
        <v>1405525</v>
      </c>
      <c r="AI563" s="79">
        <v>1047000</v>
      </c>
      <c r="AJ563" s="80">
        <v>1405525</v>
      </c>
      <c r="AK563" s="81">
        <v>1410725</v>
      </c>
      <c r="AL563" s="82">
        <v>1045500</v>
      </c>
      <c r="AM563" s="77">
        <v>1410725</v>
      </c>
      <c r="AN563" s="78">
        <v>1410725</v>
      </c>
      <c r="AO563" s="79">
        <v>1034000</v>
      </c>
      <c r="AP563" s="83">
        <v>1410725</v>
      </c>
      <c r="AQ563" s="115">
        <v>1449378</v>
      </c>
      <c r="AR563" s="84">
        <v>1022500</v>
      </c>
      <c r="AS563" s="85">
        <v>1449379</v>
      </c>
      <c r="AT563" s="85">
        <v>1556130</v>
      </c>
      <c r="AU563" s="87">
        <v>1041500</v>
      </c>
      <c r="AV563" s="83">
        <v>1556246</v>
      </c>
      <c r="AW563" s="115">
        <v>1567917</v>
      </c>
      <c r="AX563" s="84">
        <v>1060500</v>
      </c>
      <c r="AY563" s="131">
        <v>1567918</v>
      </c>
      <c r="AZ563" s="86">
        <v>1567918</v>
      </c>
      <c r="BA563" s="88">
        <v>1064500</v>
      </c>
      <c r="BB563" s="83">
        <v>1567918</v>
      </c>
      <c r="BC563" s="115">
        <v>1599276</v>
      </c>
      <c r="BD563" s="84">
        <v>1065500</v>
      </c>
      <c r="BE563" s="131">
        <v>1599276</v>
      </c>
      <c r="BF563" s="86">
        <v>1647254</v>
      </c>
      <c r="BG563" s="88">
        <v>1079000</v>
      </c>
      <c r="BH563" s="83">
        <v>1647254</v>
      </c>
      <c r="BI563" s="115">
        <v>1696671</v>
      </c>
      <c r="BJ563" s="84">
        <v>1039000</v>
      </c>
      <c r="BK563" s="131">
        <v>1696671</v>
      </c>
      <c r="BL563" s="86">
        <v>1696671</v>
      </c>
      <c r="BM563" s="88">
        <v>1014000</v>
      </c>
      <c r="BN563" s="83">
        <v>1696671</v>
      </c>
      <c r="BO563" s="115">
        <v>1730604</v>
      </c>
      <c r="BP563" s="84">
        <v>976500</v>
      </c>
    </row>
    <row r="564" spans="1:68" x14ac:dyDescent="0.25">
      <c r="A564" s="7" t="s">
        <v>1166</v>
      </c>
      <c r="B564" s="4" t="s">
        <v>1061</v>
      </c>
      <c r="C564" s="21" t="s">
        <v>1167</v>
      </c>
      <c r="D564" s="62">
        <v>183186</v>
      </c>
      <c r="E564" s="63">
        <v>188681</v>
      </c>
      <c r="F564" s="63">
        <v>206175</v>
      </c>
      <c r="G564" s="27">
        <f t="shared" si="64"/>
        <v>0.2390273609117404</v>
      </c>
      <c r="H564" s="68">
        <v>183118</v>
      </c>
      <c r="I564" s="69">
        <v>194269</v>
      </c>
      <c r="J564" s="69">
        <v>56000</v>
      </c>
      <c r="K564" s="45">
        <f t="shared" si="65"/>
        <v>-8.7674744075605812E-2</v>
      </c>
      <c r="L564" s="62">
        <v>183118</v>
      </c>
      <c r="M564" s="63">
        <v>194269</v>
      </c>
      <c r="N564" s="63">
        <v>54500</v>
      </c>
      <c r="O564" s="27">
        <f t="shared" si="66"/>
        <v>-8.6698595841950582E-2</v>
      </c>
      <c r="P564" s="68">
        <v>183118</v>
      </c>
      <c r="Q564" s="69">
        <v>194269</v>
      </c>
      <c r="R564" s="69">
        <v>54500</v>
      </c>
      <c r="S564" s="45">
        <f t="shared" si="67"/>
        <v>-8.6698595841950582E-2</v>
      </c>
      <c r="T564" s="62">
        <v>194269</v>
      </c>
      <c r="U564" s="63">
        <v>194269</v>
      </c>
      <c r="V564" s="63">
        <v>60000</v>
      </c>
      <c r="W564" s="27">
        <f t="shared" si="68"/>
        <v>0</v>
      </c>
      <c r="X564" s="74">
        <v>194269</v>
      </c>
      <c r="Y564" s="69">
        <v>195434</v>
      </c>
      <c r="Z564" s="69">
        <v>60000</v>
      </c>
      <c r="AA564" s="40">
        <f t="shared" si="69"/>
        <v>-8.676611876159054E-3</v>
      </c>
      <c r="AB564" s="26">
        <v>195434</v>
      </c>
      <c r="AC564" s="14">
        <v>196020</v>
      </c>
      <c r="AD564" s="14">
        <v>56000</v>
      </c>
      <c r="AE564" s="15">
        <f t="shared" si="70"/>
        <v>-0.10090733256804994</v>
      </c>
      <c r="AF564" s="27">
        <f t="shared" si="71"/>
        <v>-4.2027052225425653E-3</v>
      </c>
      <c r="AG564" s="77">
        <v>196020</v>
      </c>
      <c r="AH564" s="78">
        <v>197686</v>
      </c>
      <c r="AI564" s="79">
        <v>55500</v>
      </c>
      <c r="AJ564" s="80">
        <v>197686</v>
      </c>
      <c r="AK564" s="81">
        <v>198417</v>
      </c>
      <c r="AL564" s="82">
        <v>55000</v>
      </c>
      <c r="AM564" s="77">
        <v>198417</v>
      </c>
      <c r="AN564" s="78">
        <v>200088</v>
      </c>
      <c r="AO564" s="79">
        <v>58500</v>
      </c>
      <c r="AP564" s="83">
        <v>200088</v>
      </c>
      <c r="AQ564" s="115">
        <v>205570</v>
      </c>
      <c r="AR564" s="84">
        <v>56000</v>
      </c>
      <c r="AS564" s="85">
        <v>205570</v>
      </c>
      <c r="AT564" s="85">
        <v>210946</v>
      </c>
      <c r="AU564" s="87">
        <v>55000</v>
      </c>
      <c r="AV564" s="83">
        <v>210946</v>
      </c>
      <c r="AW564" s="115">
        <v>212528</v>
      </c>
      <c r="AX564" s="84">
        <v>52000</v>
      </c>
      <c r="AY564" s="131">
        <v>212528</v>
      </c>
      <c r="AZ564" s="86">
        <v>212528</v>
      </c>
      <c r="BA564" s="88">
        <v>51000</v>
      </c>
      <c r="BB564" s="83">
        <v>212528</v>
      </c>
      <c r="BC564" s="115">
        <v>218903</v>
      </c>
      <c r="BD564" s="84">
        <v>63500</v>
      </c>
      <c r="BE564" s="131">
        <v>218903</v>
      </c>
      <c r="BF564" s="86">
        <v>225470</v>
      </c>
      <c r="BG564" s="88">
        <v>58500</v>
      </c>
      <c r="BH564" s="83">
        <v>225470</v>
      </c>
      <c r="BI564" s="115">
        <v>232234</v>
      </c>
      <c r="BJ564" s="84">
        <v>48000</v>
      </c>
      <c r="BK564" s="131">
        <v>232234</v>
      </c>
      <c r="BL564" s="86">
        <v>232234</v>
      </c>
      <c r="BM564" s="88">
        <v>42500</v>
      </c>
      <c r="BN564" s="83">
        <v>232234</v>
      </c>
      <c r="BO564" s="115">
        <v>236878</v>
      </c>
      <c r="BP564" s="84">
        <v>38500</v>
      </c>
    </row>
    <row r="565" spans="1:68" x14ac:dyDescent="0.25">
      <c r="A565" s="7" t="s">
        <v>1168</v>
      </c>
      <c r="B565" s="4" t="s">
        <v>1061</v>
      </c>
      <c r="C565" s="21" t="s">
        <v>1169</v>
      </c>
      <c r="D565" s="62">
        <v>2465432</v>
      </c>
      <c r="E565" s="63">
        <v>2891059</v>
      </c>
      <c r="F565" s="63">
        <v>4593567</v>
      </c>
      <c r="G565" s="27">
        <f t="shared" si="64"/>
        <v>0.2</v>
      </c>
      <c r="H565" s="68">
        <v>2473819</v>
      </c>
      <c r="I565" s="69">
        <v>3205184</v>
      </c>
      <c r="J565" s="69">
        <v>4424126</v>
      </c>
      <c r="K565" s="45">
        <f t="shared" si="65"/>
        <v>0.37339421063218653</v>
      </c>
      <c r="L565" s="62">
        <v>2517201</v>
      </c>
      <c r="M565" s="63">
        <v>3228116</v>
      </c>
      <c r="N565" s="63">
        <v>4771907</v>
      </c>
      <c r="O565" s="27">
        <f t="shared" si="66"/>
        <v>0.30935064279522806</v>
      </c>
      <c r="P565" s="68">
        <v>2517201</v>
      </c>
      <c r="Q565" s="69">
        <v>3228116</v>
      </c>
      <c r="R565" s="69">
        <v>4734560</v>
      </c>
      <c r="S565" s="45">
        <f t="shared" si="67"/>
        <v>0.32061339638732383</v>
      </c>
      <c r="T565" s="62">
        <v>3228116</v>
      </c>
      <c r="U565" s="63">
        <v>3228116</v>
      </c>
      <c r="V565" s="63">
        <v>5863931</v>
      </c>
      <c r="W565" s="27">
        <f t="shared" si="68"/>
        <v>0</v>
      </c>
      <c r="X565" s="74">
        <v>3228116</v>
      </c>
      <c r="Y565" s="69">
        <v>3274219</v>
      </c>
      <c r="Z565" s="69">
        <v>5940058</v>
      </c>
      <c r="AA565" s="40">
        <f t="shared" si="69"/>
        <v>1.6999994837647709E-2</v>
      </c>
      <c r="AB565" s="26">
        <v>3273776</v>
      </c>
      <c r="AC565" s="14">
        <v>3283597</v>
      </c>
      <c r="AD565" s="14">
        <v>6198442</v>
      </c>
      <c r="AE565" s="15">
        <f t="shared" si="70"/>
        <v>0.21917032100101527</v>
      </c>
      <c r="AF565" s="27">
        <f t="shared" si="71"/>
        <v>3.3579902799157238E-3</v>
      </c>
      <c r="AG565" s="77">
        <v>3283597</v>
      </c>
      <c r="AH565" s="78">
        <v>3428615</v>
      </c>
      <c r="AI565" s="79">
        <v>6648286</v>
      </c>
      <c r="AJ565" s="80">
        <v>3430091</v>
      </c>
      <c r="AK565" s="81">
        <v>3473452</v>
      </c>
      <c r="AL565" s="82">
        <v>7766205</v>
      </c>
      <c r="AM565" s="77">
        <v>3474393</v>
      </c>
      <c r="AN565" s="78">
        <v>3517765</v>
      </c>
      <c r="AO565" s="79">
        <v>8022311</v>
      </c>
      <c r="AP565" s="83">
        <v>3517806</v>
      </c>
      <c r="AQ565" s="115">
        <v>3759693</v>
      </c>
      <c r="AR565" s="84">
        <v>8005802</v>
      </c>
      <c r="AS565" s="85">
        <v>3761710</v>
      </c>
      <c r="AT565" s="85">
        <v>4011692</v>
      </c>
      <c r="AU565" s="87">
        <v>8992823</v>
      </c>
      <c r="AV565" s="83">
        <v>4015181</v>
      </c>
      <c r="AW565" s="115">
        <v>4146493</v>
      </c>
      <c r="AX565" s="84">
        <v>9168540</v>
      </c>
      <c r="AY565" s="131">
        <v>4146182</v>
      </c>
      <c r="AZ565" s="86">
        <v>4146182</v>
      </c>
      <c r="BA565" s="88">
        <v>9668664</v>
      </c>
      <c r="BB565" s="83">
        <v>4146182</v>
      </c>
      <c r="BC565" s="115">
        <v>6058468</v>
      </c>
      <c r="BD565" s="84">
        <v>10097447</v>
      </c>
      <c r="BE565" s="131">
        <v>6122038</v>
      </c>
      <c r="BF565" s="86">
        <v>8408940</v>
      </c>
      <c r="BG565" s="88">
        <v>10695842</v>
      </c>
      <c r="BH565" s="83">
        <v>8424945</v>
      </c>
      <c r="BI565" s="115">
        <v>12054688</v>
      </c>
      <c r="BJ565" s="84">
        <v>12054688</v>
      </c>
      <c r="BK565" s="131">
        <v>11942896</v>
      </c>
      <c r="BL565" s="86">
        <v>12404102</v>
      </c>
      <c r="BM565" s="88">
        <v>12404102</v>
      </c>
      <c r="BN565" s="83">
        <v>12669753</v>
      </c>
      <c r="BO565" s="115">
        <v>13020732</v>
      </c>
      <c r="BP565" s="84">
        <v>13020732</v>
      </c>
    </row>
    <row r="566" spans="1:68" x14ac:dyDescent="0.25">
      <c r="A566" s="7" t="s">
        <v>1170</v>
      </c>
      <c r="B566" s="4" t="s">
        <v>1061</v>
      </c>
      <c r="C566" s="21" t="s">
        <v>1171</v>
      </c>
      <c r="D566" s="62">
        <v>1416149</v>
      </c>
      <c r="E566" s="63">
        <v>1458633</v>
      </c>
      <c r="F566" s="63">
        <v>1593875</v>
      </c>
      <c r="G566" s="27">
        <f t="shared" si="64"/>
        <v>0.23904212101774641</v>
      </c>
      <c r="H566" s="68">
        <v>1371784</v>
      </c>
      <c r="I566" s="69">
        <v>1455325</v>
      </c>
      <c r="J566" s="69">
        <v>923500</v>
      </c>
      <c r="K566" s="45">
        <f t="shared" si="65"/>
        <v>-0.16957509301754392</v>
      </c>
      <c r="L566" s="62">
        <v>0</v>
      </c>
      <c r="M566" s="63">
        <v>1455325</v>
      </c>
      <c r="N566" s="63">
        <v>0</v>
      </c>
      <c r="O566" s="27">
        <f t="shared" si="66"/>
        <v>-1.0608995293719712</v>
      </c>
      <c r="P566" s="68">
        <v>1371784</v>
      </c>
      <c r="Q566" s="69">
        <v>1455325</v>
      </c>
      <c r="R566" s="69">
        <v>910500</v>
      </c>
      <c r="S566" s="45">
        <f t="shared" si="67"/>
        <v>-0.181105349415978</v>
      </c>
      <c r="T566" s="62">
        <v>1455325</v>
      </c>
      <c r="U566" s="63">
        <v>1455325</v>
      </c>
      <c r="V566" s="63">
        <v>907500</v>
      </c>
      <c r="W566" s="27">
        <f t="shared" si="68"/>
        <v>0</v>
      </c>
      <c r="X566" s="74">
        <v>1455325</v>
      </c>
      <c r="Y566" s="69">
        <v>1464056</v>
      </c>
      <c r="Z566" s="69">
        <v>893000</v>
      </c>
      <c r="AA566" s="40">
        <f t="shared" si="69"/>
        <v>-1.5526608278130974E-2</v>
      </c>
      <c r="AB566" s="26">
        <v>1464056</v>
      </c>
      <c r="AC566" s="14">
        <v>1468448</v>
      </c>
      <c r="AD566" s="14">
        <v>931500</v>
      </c>
      <c r="AE566" s="15">
        <f t="shared" si="70"/>
        <v>-0.10791108616751505</v>
      </c>
      <c r="AF566" s="27">
        <f t="shared" si="71"/>
        <v>-8.2470200316961968E-3</v>
      </c>
      <c r="AG566" s="77">
        <v>1468448</v>
      </c>
      <c r="AH566" s="78">
        <v>1480929</v>
      </c>
      <c r="AI566" s="79">
        <v>930000</v>
      </c>
      <c r="AJ566" s="80">
        <v>1480929</v>
      </c>
      <c r="AK566" s="81">
        <v>1486408</v>
      </c>
      <c r="AL566" s="82">
        <v>932000</v>
      </c>
      <c r="AM566" s="77">
        <v>1486408</v>
      </c>
      <c r="AN566" s="78">
        <v>1486408</v>
      </c>
      <c r="AO566" s="79">
        <v>971500</v>
      </c>
      <c r="AP566" s="83">
        <v>1486408</v>
      </c>
      <c r="AQ566" s="115">
        <v>1527135</v>
      </c>
      <c r="AR566" s="84">
        <v>1000000</v>
      </c>
      <c r="AS566" s="85">
        <v>1527136</v>
      </c>
      <c r="AT566" s="85">
        <v>1623959</v>
      </c>
      <c r="AU566" s="87">
        <v>970000</v>
      </c>
      <c r="AV566" s="83">
        <v>1623671</v>
      </c>
      <c r="AW566" s="115">
        <v>1635848</v>
      </c>
      <c r="AX566" s="84">
        <v>934500</v>
      </c>
      <c r="AY566" s="131">
        <v>1635849</v>
      </c>
      <c r="AZ566" s="86">
        <v>1635849</v>
      </c>
      <c r="BA566" s="88">
        <v>915500</v>
      </c>
      <c r="BB566" s="83">
        <v>1635849</v>
      </c>
      <c r="BC566" s="115">
        <v>1668565</v>
      </c>
      <c r="BD566" s="84">
        <v>868000</v>
      </c>
      <c r="BE566" s="131">
        <v>1668565</v>
      </c>
      <c r="BF566" s="86">
        <v>1718621</v>
      </c>
      <c r="BG566" s="88">
        <v>839500</v>
      </c>
      <c r="BH566" s="83">
        <v>1718621</v>
      </c>
      <c r="BI566" s="115">
        <v>1770179</v>
      </c>
      <c r="BJ566" s="84">
        <v>809500</v>
      </c>
      <c r="BK566" s="131">
        <v>1770179</v>
      </c>
      <c r="BL566" s="86">
        <v>1770179</v>
      </c>
      <c r="BM566" s="88">
        <v>793000</v>
      </c>
      <c r="BN566" s="83">
        <v>1770179</v>
      </c>
      <c r="BO566" s="115">
        <v>1805582</v>
      </c>
      <c r="BP566" s="84">
        <v>784000</v>
      </c>
    </row>
    <row r="567" spans="1:68" x14ac:dyDescent="0.25">
      <c r="A567" s="7" t="s">
        <v>1172</v>
      </c>
      <c r="B567" s="4" t="s">
        <v>1061</v>
      </c>
      <c r="C567" s="21" t="s">
        <v>1173</v>
      </c>
      <c r="D567" s="62">
        <v>419010</v>
      </c>
      <c r="E567" s="63">
        <v>431580</v>
      </c>
      <c r="F567" s="63">
        <v>471595</v>
      </c>
      <c r="G567" s="27">
        <f t="shared" si="64"/>
        <v>0.2390415517733194</v>
      </c>
      <c r="H567" s="68">
        <v>419010</v>
      </c>
      <c r="I567" s="69">
        <v>444527</v>
      </c>
      <c r="J567" s="69">
        <v>78500</v>
      </c>
      <c r="K567" s="45">
        <f t="shared" si="65"/>
        <v>-7.4937593609585615E-2</v>
      </c>
      <c r="L567" s="62">
        <v>419010</v>
      </c>
      <c r="M567" s="63">
        <v>444527</v>
      </c>
      <c r="N567" s="63">
        <v>87000</v>
      </c>
      <c r="O567" s="27">
        <f t="shared" si="66"/>
        <v>-7.6856118791602659E-2</v>
      </c>
      <c r="P567" s="68">
        <v>419010</v>
      </c>
      <c r="Q567" s="69">
        <v>444527</v>
      </c>
      <c r="R567" s="69">
        <v>86500</v>
      </c>
      <c r="S567" s="45">
        <f t="shared" si="67"/>
        <v>-7.6740549156416343E-2</v>
      </c>
      <c r="T567" s="62">
        <v>444527</v>
      </c>
      <c r="U567" s="63">
        <v>444527</v>
      </c>
      <c r="V567" s="63">
        <v>88000</v>
      </c>
      <c r="W567" s="27">
        <f t="shared" si="68"/>
        <v>0</v>
      </c>
      <c r="X567" s="74">
        <v>444527</v>
      </c>
      <c r="Y567" s="69">
        <v>447194</v>
      </c>
      <c r="Z567" s="69">
        <v>88000</v>
      </c>
      <c r="AA567" s="40">
        <f t="shared" si="69"/>
        <v>-7.480499373119006E-3</v>
      </c>
      <c r="AB567" s="26">
        <v>447194</v>
      </c>
      <c r="AC567" s="14">
        <v>448535</v>
      </c>
      <c r="AD567" s="14">
        <v>90500</v>
      </c>
      <c r="AE567" s="15">
        <f t="shared" si="70"/>
        <v>-8.9875498462756082E-2</v>
      </c>
      <c r="AF567" s="27">
        <f t="shared" si="71"/>
        <v>-3.7595249709835321E-3</v>
      </c>
      <c r="AG567" s="77">
        <v>448535</v>
      </c>
      <c r="AH567" s="78">
        <v>452347</v>
      </c>
      <c r="AI567" s="79">
        <v>88000</v>
      </c>
      <c r="AJ567" s="80">
        <v>452347</v>
      </c>
      <c r="AK567" s="81">
        <v>454020</v>
      </c>
      <c r="AL567" s="82">
        <v>92500</v>
      </c>
      <c r="AM567" s="77">
        <v>454020</v>
      </c>
      <c r="AN567" s="78">
        <v>462970</v>
      </c>
      <c r="AO567" s="79">
        <v>117000</v>
      </c>
      <c r="AP567" s="83">
        <v>462970</v>
      </c>
      <c r="AQ567" s="115">
        <v>478479</v>
      </c>
      <c r="AR567" s="84">
        <v>119000</v>
      </c>
      <c r="AS567" s="85">
        <v>478479</v>
      </c>
      <c r="AT567" s="85">
        <v>501245</v>
      </c>
      <c r="AU567" s="87">
        <v>117500</v>
      </c>
      <c r="AV567" s="83">
        <v>501833</v>
      </c>
      <c r="AW567" s="115">
        <v>505596</v>
      </c>
      <c r="AX567" s="84">
        <v>122000</v>
      </c>
      <c r="AY567" s="131">
        <v>505597</v>
      </c>
      <c r="AZ567" s="86">
        <v>505597</v>
      </c>
      <c r="BA567" s="88">
        <v>130500</v>
      </c>
      <c r="BB567" s="83">
        <v>505597</v>
      </c>
      <c r="BC567" s="115">
        <v>520764</v>
      </c>
      <c r="BD567" s="84">
        <v>129000</v>
      </c>
      <c r="BE567" s="131">
        <v>520764</v>
      </c>
      <c r="BF567" s="86">
        <v>536386</v>
      </c>
      <c r="BG567" s="88">
        <v>126500</v>
      </c>
      <c r="BH567" s="83">
        <v>536386</v>
      </c>
      <c r="BI567" s="115">
        <v>552477</v>
      </c>
      <c r="BJ567" s="84">
        <v>125500</v>
      </c>
      <c r="BK567" s="131">
        <v>552477</v>
      </c>
      <c r="BL567" s="86">
        <v>552477</v>
      </c>
      <c r="BM567" s="88">
        <v>122000</v>
      </c>
      <c r="BN567" s="83">
        <v>552477</v>
      </c>
      <c r="BO567" s="115">
        <v>563526</v>
      </c>
      <c r="BP567" s="84">
        <v>115000</v>
      </c>
    </row>
    <row r="568" spans="1:68" x14ac:dyDescent="0.25">
      <c r="A568" s="7" t="s">
        <v>1174</v>
      </c>
      <c r="B568" s="4" t="s">
        <v>1061</v>
      </c>
      <c r="C568" s="21" t="s">
        <v>1175</v>
      </c>
      <c r="D568" s="62">
        <v>15207279</v>
      </c>
      <c r="E568" s="63">
        <v>15956750</v>
      </c>
      <c r="F568" s="63">
        <v>18954638</v>
      </c>
      <c r="G568" s="27">
        <f t="shared" si="64"/>
        <v>0.19999978651631722</v>
      </c>
      <c r="H568" s="68">
        <v>15207279</v>
      </c>
      <c r="I568" s="69">
        <v>16694133</v>
      </c>
      <c r="J568" s="69">
        <v>19172225</v>
      </c>
      <c r="K568" s="45">
        <f t="shared" si="65"/>
        <v>0.37499981084231665</v>
      </c>
      <c r="L568" s="62">
        <v>15215060</v>
      </c>
      <c r="M568" s="63">
        <v>16682712</v>
      </c>
      <c r="N568" s="63">
        <v>19438565</v>
      </c>
      <c r="O568" s="27">
        <f t="shared" si="66"/>
        <v>0.34685719660642178</v>
      </c>
      <c r="P568" s="68">
        <v>15215060</v>
      </c>
      <c r="Q568" s="69">
        <v>16682712</v>
      </c>
      <c r="R568" s="69">
        <v>19438024</v>
      </c>
      <c r="S568" s="45">
        <f t="shared" si="67"/>
        <v>0.3475407320545475</v>
      </c>
      <c r="T568" s="62">
        <v>16682712</v>
      </c>
      <c r="U568" s="63">
        <v>16682712</v>
      </c>
      <c r="V568" s="63">
        <v>20284586</v>
      </c>
      <c r="W568" s="27">
        <f t="shared" si="68"/>
        <v>0</v>
      </c>
      <c r="X568" s="74">
        <v>16682712</v>
      </c>
      <c r="Y568" s="69">
        <v>16782808</v>
      </c>
      <c r="Z568" s="69">
        <v>20290217</v>
      </c>
      <c r="AA568" s="40">
        <f t="shared" si="69"/>
        <v>2.7746600489812211E-2</v>
      </c>
      <c r="AB568" s="26">
        <v>16782808</v>
      </c>
      <c r="AC568" s="14">
        <v>16833156</v>
      </c>
      <c r="AD568" s="14">
        <v>20760931</v>
      </c>
      <c r="AE568" s="15">
        <f t="shared" si="70"/>
        <v>0.29275817065959481</v>
      </c>
      <c r="AF568" s="27">
        <f t="shared" si="71"/>
        <v>1.2656220031406772E-2</v>
      </c>
      <c r="AG568" s="77">
        <v>16833156</v>
      </c>
      <c r="AH568" s="78">
        <v>17014675</v>
      </c>
      <c r="AI568" s="79">
        <v>21044739</v>
      </c>
      <c r="AJ568" s="80">
        <v>17013835</v>
      </c>
      <c r="AK568" s="81">
        <v>17076786</v>
      </c>
      <c r="AL568" s="82">
        <v>21274281</v>
      </c>
      <c r="AM568" s="77">
        <v>17076786</v>
      </c>
      <c r="AN568" s="78">
        <v>17259525</v>
      </c>
      <c r="AO568" s="79">
        <v>21075402</v>
      </c>
      <c r="AP568" s="83">
        <v>17259525</v>
      </c>
      <c r="AQ568" s="115">
        <v>17732435</v>
      </c>
      <c r="AR568" s="84">
        <v>21254140</v>
      </c>
      <c r="AS568" s="85">
        <v>17732436</v>
      </c>
      <c r="AT568" s="85">
        <v>18069352</v>
      </c>
      <c r="AU568" s="87">
        <v>22823496</v>
      </c>
      <c r="AV568" s="83">
        <v>18069352</v>
      </c>
      <c r="AW568" s="115">
        <v>18204872</v>
      </c>
      <c r="AX568" s="84">
        <v>22538925</v>
      </c>
      <c r="AY568" s="131">
        <v>18204872</v>
      </c>
      <c r="AZ568" s="86">
        <v>18204872</v>
      </c>
      <c r="BA568" s="88">
        <v>22754570</v>
      </c>
      <c r="BB568" s="83">
        <v>18204872</v>
      </c>
      <c r="BC568" s="115">
        <v>19105620</v>
      </c>
      <c r="BD568" s="84">
        <v>21636295</v>
      </c>
      <c r="BE568" s="131">
        <v>19108060</v>
      </c>
      <c r="BF568" s="86">
        <v>19996911</v>
      </c>
      <c r="BG568" s="88">
        <v>20885761</v>
      </c>
      <c r="BH568" s="83">
        <v>20020830</v>
      </c>
      <c r="BI568" s="115">
        <v>21419775</v>
      </c>
      <c r="BJ568" s="84">
        <v>21419775</v>
      </c>
      <c r="BK568" s="131">
        <v>21279563</v>
      </c>
      <c r="BL568" s="86">
        <v>21279563</v>
      </c>
      <c r="BM568" s="88">
        <v>20430816</v>
      </c>
      <c r="BN568" s="83">
        <v>21279563</v>
      </c>
      <c r="BO568" s="115">
        <v>21705154</v>
      </c>
      <c r="BP568" s="84">
        <v>20622094</v>
      </c>
    </row>
    <row r="569" spans="1:68" x14ac:dyDescent="0.25">
      <c r="A569" s="7" t="s">
        <v>1176</v>
      </c>
      <c r="B569" s="4" t="s">
        <v>1061</v>
      </c>
      <c r="C569" s="21" t="s">
        <v>1177</v>
      </c>
      <c r="D569" s="62">
        <v>406973</v>
      </c>
      <c r="E569" s="63">
        <v>419182</v>
      </c>
      <c r="F569" s="63">
        <v>458048</v>
      </c>
      <c r="G569" s="27">
        <f t="shared" si="64"/>
        <v>0.2390406265296133</v>
      </c>
      <c r="H569" s="68">
        <v>406973</v>
      </c>
      <c r="I569" s="69">
        <v>431757</v>
      </c>
      <c r="J569" s="69">
        <v>236500</v>
      </c>
      <c r="K569" s="45">
        <f t="shared" si="65"/>
        <v>-0.14538372645521577</v>
      </c>
      <c r="L569" s="62">
        <v>405059</v>
      </c>
      <c r="M569" s="63">
        <v>429726</v>
      </c>
      <c r="N569" s="63">
        <v>217000</v>
      </c>
      <c r="O569" s="27">
        <f t="shared" si="66"/>
        <v>-0.12984476741431678</v>
      </c>
      <c r="P569" s="68">
        <v>405059</v>
      </c>
      <c r="Q569" s="69">
        <v>429726</v>
      </c>
      <c r="R569" s="69">
        <v>217500</v>
      </c>
      <c r="S569" s="45">
        <f t="shared" si="67"/>
        <v>-0.13151594964784413</v>
      </c>
      <c r="T569" s="62">
        <v>429726</v>
      </c>
      <c r="U569" s="63">
        <v>429726</v>
      </c>
      <c r="V569" s="63">
        <v>233500</v>
      </c>
      <c r="W569" s="27">
        <f t="shared" si="68"/>
        <v>0</v>
      </c>
      <c r="X569" s="74">
        <v>429726</v>
      </c>
      <c r="Y569" s="69">
        <v>432304</v>
      </c>
      <c r="Z569" s="69">
        <v>424000</v>
      </c>
      <c r="AA569" s="40">
        <f t="shared" si="69"/>
        <v>-0.45022703457911284</v>
      </c>
      <c r="AB569" s="26">
        <v>432304</v>
      </c>
      <c r="AC569" s="14">
        <v>433600</v>
      </c>
      <c r="AD569" s="14">
        <v>225000</v>
      </c>
      <c r="AE569" s="15">
        <f t="shared" si="70"/>
        <v>-0.14632390519472668</v>
      </c>
      <c r="AF569" s="27">
        <f t="shared" si="71"/>
        <v>-6.2516883417589623E-3</v>
      </c>
      <c r="AG569" s="77">
        <v>433600</v>
      </c>
      <c r="AH569" s="78">
        <v>437285</v>
      </c>
      <c r="AI569" s="79">
        <v>215500</v>
      </c>
      <c r="AJ569" s="80">
        <v>437285</v>
      </c>
      <c r="AK569" s="81">
        <v>438902</v>
      </c>
      <c r="AL569" s="82">
        <v>204000</v>
      </c>
      <c r="AM569" s="77">
        <v>438902</v>
      </c>
      <c r="AN569" s="78">
        <v>441851</v>
      </c>
      <c r="AO569" s="79">
        <v>202500</v>
      </c>
      <c r="AP569" s="83">
        <v>441851</v>
      </c>
      <c r="AQ569" s="115">
        <v>453957</v>
      </c>
      <c r="AR569" s="84">
        <v>207000</v>
      </c>
      <c r="AS569" s="85">
        <v>453958</v>
      </c>
      <c r="AT569" s="85">
        <v>488419</v>
      </c>
      <c r="AU569" s="87">
        <v>199000</v>
      </c>
      <c r="AV569" s="83">
        <v>488422</v>
      </c>
      <c r="AW569" s="115">
        <v>492085</v>
      </c>
      <c r="AX569" s="84">
        <v>182000</v>
      </c>
      <c r="AY569" s="131">
        <v>492085</v>
      </c>
      <c r="AZ569" s="86">
        <v>492085</v>
      </c>
      <c r="BA569" s="88">
        <v>176500</v>
      </c>
      <c r="BB569" s="83">
        <v>492085</v>
      </c>
      <c r="BC569" s="115">
        <v>506847</v>
      </c>
      <c r="BD569" s="84">
        <v>199500</v>
      </c>
      <c r="BE569" s="131">
        <v>506847</v>
      </c>
      <c r="BF569" s="86">
        <v>522052</v>
      </c>
      <c r="BG569" s="88">
        <v>189000</v>
      </c>
      <c r="BH569" s="83">
        <v>522052</v>
      </c>
      <c r="BI569" s="115">
        <v>537713</v>
      </c>
      <c r="BJ569" s="84">
        <v>158500</v>
      </c>
      <c r="BK569" s="131">
        <v>537713</v>
      </c>
      <c r="BL569" s="86">
        <v>537713</v>
      </c>
      <c r="BM569" s="88">
        <v>143000</v>
      </c>
      <c r="BN569" s="83">
        <v>537713</v>
      </c>
      <c r="BO569" s="115">
        <v>548467</v>
      </c>
      <c r="BP569" s="84">
        <v>140500</v>
      </c>
    </row>
    <row r="570" spans="1:68" x14ac:dyDescent="0.25">
      <c r="A570" s="7" t="s">
        <v>1178</v>
      </c>
      <c r="B570" s="4" t="s">
        <v>1061</v>
      </c>
      <c r="C570" s="21" t="s">
        <v>1179</v>
      </c>
      <c r="D570" s="62">
        <v>700295</v>
      </c>
      <c r="E570" s="63">
        <v>721303</v>
      </c>
      <c r="F570" s="63">
        <v>788182</v>
      </c>
      <c r="G570" s="27">
        <f t="shared" si="64"/>
        <v>0.23903421438893124</v>
      </c>
      <c r="H570" s="68">
        <v>700295</v>
      </c>
      <c r="I570" s="69">
        <v>742942</v>
      </c>
      <c r="J570" s="69">
        <v>505904</v>
      </c>
      <c r="K570" s="45">
        <f t="shared" si="65"/>
        <v>-0.21938772885575977</v>
      </c>
      <c r="L570" s="62">
        <v>700295</v>
      </c>
      <c r="M570" s="63">
        <v>742942</v>
      </c>
      <c r="N570" s="63">
        <v>258000</v>
      </c>
      <c r="O570" s="27">
        <f t="shared" si="66"/>
        <v>-9.6422071242044341E-2</v>
      </c>
      <c r="P570" s="68">
        <v>700295</v>
      </c>
      <c r="Q570" s="69">
        <v>742942</v>
      </c>
      <c r="R570" s="69">
        <v>257500</v>
      </c>
      <c r="S570" s="45">
        <f t="shared" si="67"/>
        <v>-9.6313192335053463E-2</v>
      </c>
      <c r="T570" s="62">
        <v>742942</v>
      </c>
      <c r="U570" s="63">
        <v>742942</v>
      </c>
      <c r="V570" s="63">
        <v>376472</v>
      </c>
      <c r="W570" s="27">
        <f t="shared" si="68"/>
        <v>0</v>
      </c>
      <c r="X570" s="74">
        <v>742942</v>
      </c>
      <c r="Y570" s="69">
        <v>747399</v>
      </c>
      <c r="Z570" s="69">
        <v>381437</v>
      </c>
      <c r="AA570" s="40">
        <f t="shared" si="69"/>
        <v>-1.232901342996639E-2</v>
      </c>
      <c r="AB570" s="26">
        <v>747399</v>
      </c>
      <c r="AC570" s="14">
        <v>749641</v>
      </c>
      <c r="AD570" s="14">
        <v>457601</v>
      </c>
      <c r="AE570" s="15">
        <f t="shared" si="70"/>
        <v>-0.20332599899461873</v>
      </c>
      <c r="AF570" s="27">
        <f t="shared" si="71"/>
        <v>-7.7364233017481144E-3</v>
      </c>
      <c r="AG570" s="77">
        <v>749641</v>
      </c>
      <c r="AH570" s="78">
        <v>756012</v>
      </c>
      <c r="AI570" s="79">
        <v>525724</v>
      </c>
      <c r="AJ570" s="80">
        <v>756012</v>
      </c>
      <c r="AK570" s="81">
        <v>758809</v>
      </c>
      <c r="AL570" s="82">
        <v>699865</v>
      </c>
      <c r="AM570" s="77">
        <v>758809</v>
      </c>
      <c r="AN570" s="78">
        <v>760912</v>
      </c>
      <c r="AO570" s="79">
        <v>929204</v>
      </c>
      <c r="AP570" s="83">
        <v>760837</v>
      </c>
      <c r="AQ570" s="115">
        <v>781683</v>
      </c>
      <c r="AR570" s="84">
        <v>790531</v>
      </c>
      <c r="AS570" s="85">
        <v>781684</v>
      </c>
      <c r="AT570" s="85">
        <v>806369</v>
      </c>
      <c r="AU570" s="87">
        <v>818653</v>
      </c>
      <c r="AV570" s="83">
        <v>806311</v>
      </c>
      <c r="AW570" s="115">
        <v>812358</v>
      </c>
      <c r="AX570" s="84">
        <v>865035</v>
      </c>
      <c r="AY570" s="131">
        <v>812358</v>
      </c>
      <c r="AZ570" s="86">
        <v>812358</v>
      </c>
      <c r="BA570" s="88">
        <v>947599</v>
      </c>
      <c r="BB570" s="83">
        <v>812358</v>
      </c>
      <c r="BC570" s="115">
        <v>885041</v>
      </c>
      <c r="BD570" s="84">
        <v>1056690</v>
      </c>
      <c r="BE570" s="131">
        <v>886050</v>
      </c>
      <c r="BF570" s="86">
        <v>1000331</v>
      </c>
      <c r="BG570" s="88">
        <v>1114612</v>
      </c>
      <c r="BH570" s="83">
        <v>1001579</v>
      </c>
      <c r="BI570" s="115">
        <v>1031626</v>
      </c>
      <c r="BJ570" s="84">
        <v>992018</v>
      </c>
      <c r="BK570" s="131">
        <v>1031626</v>
      </c>
      <c r="BL570" s="86">
        <v>1031626</v>
      </c>
      <c r="BM570" s="88">
        <v>1027925</v>
      </c>
      <c r="BN570" s="83">
        <v>1040602</v>
      </c>
      <c r="BO570" s="115">
        <v>1061414</v>
      </c>
      <c r="BP570" s="84">
        <v>960157</v>
      </c>
    </row>
    <row r="571" spans="1:68" x14ac:dyDescent="0.25">
      <c r="A571" s="7" t="s">
        <v>1180</v>
      </c>
      <c r="B571" s="4" t="s">
        <v>1061</v>
      </c>
      <c r="C571" s="21" t="s">
        <v>1181</v>
      </c>
      <c r="D571" s="62">
        <v>219075</v>
      </c>
      <c r="E571" s="63">
        <v>225647</v>
      </c>
      <c r="F571" s="63">
        <v>246568</v>
      </c>
      <c r="G571" s="27">
        <f t="shared" si="64"/>
        <v>0.23904266540573965</v>
      </c>
      <c r="H571" s="68">
        <v>217603</v>
      </c>
      <c r="I571" s="69">
        <v>230854</v>
      </c>
      <c r="J571" s="69">
        <v>60000</v>
      </c>
      <c r="K571" s="45">
        <f t="shared" si="65"/>
        <v>-8.33003300330033E-2</v>
      </c>
      <c r="L571" s="62">
        <v>0</v>
      </c>
      <c r="M571" s="63">
        <v>230854</v>
      </c>
      <c r="N571" s="63">
        <v>0</v>
      </c>
      <c r="O571" s="27">
        <f t="shared" si="66"/>
        <v>-1.0608953001567074</v>
      </c>
      <c r="P571" s="68">
        <v>217603</v>
      </c>
      <c r="Q571" s="69">
        <v>230854</v>
      </c>
      <c r="R571" s="69">
        <v>62000</v>
      </c>
      <c r="S571" s="45">
        <f t="shared" si="67"/>
        <v>-8.5159026496918436E-2</v>
      </c>
      <c r="T571" s="62">
        <v>230854</v>
      </c>
      <c r="U571" s="63">
        <v>230854</v>
      </c>
      <c r="V571" s="63">
        <v>48000</v>
      </c>
      <c r="W571" s="27">
        <f t="shared" si="68"/>
        <v>0</v>
      </c>
      <c r="X571" s="74">
        <v>230854</v>
      </c>
      <c r="Y571" s="69">
        <v>232239</v>
      </c>
      <c r="Z571" s="69">
        <v>48000</v>
      </c>
      <c r="AA571" s="40">
        <f t="shared" si="69"/>
        <v>-7.5743489341223054E-3</v>
      </c>
      <c r="AB571" s="26">
        <v>232239</v>
      </c>
      <c r="AC571" s="14">
        <v>232935</v>
      </c>
      <c r="AD571" s="14">
        <v>39500</v>
      </c>
      <c r="AE571" s="15">
        <f t="shared" si="70"/>
        <v>-7.7182235834609494E-2</v>
      </c>
      <c r="AF571" s="27">
        <f t="shared" si="71"/>
        <v>-3.6111010226264535E-3</v>
      </c>
      <c r="AG571" s="77">
        <v>232935</v>
      </c>
      <c r="AH571" s="78">
        <v>234914</v>
      </c>
      <c r="AI571" s="79">
        <v>35000</v>
      </c>
      <c r="AJ571" s="80">
        <v>234914</v>
      </c>
      <c r="AK571" s="81">
        <v>235783</v>
      </c>
      <c r="AL571" s="82">
        <v>34000</v>
      </c>
      <c r="AM571" s="77">
        <v>235783</v>
      </c>
      <c r="AN571" s="78">
        <v>237873</v>
      </c>
      <c r="AO571" s="79">
        <v>37500</v>
      </c>
      <c r="AP571" s="83">
        <v>237873</v>
      </c>
      <c r="AQ571" s="115">
        <v>244390</v>
      </c>
      <c r="AR571" s="84">
        <v>44500</v>
      </c>
      <c r="AS571" s="85">
        <v>244391</v>
      </c>
      <c r="AT571" s="85">
        <v>249034</v>
      </c>
      <c r="AU571" s="87">
        <v>43500</v>
      </c>
      <c r="AV571" s="83">
        <v>249034</v>
      </c>
      <c r="AW571" s="115">
        <v>250901</v>
      </c>
      <c r="AX571" s="84">
        <v>47500</v>
      </c>
      <c r="AY571" s="131">
        <v>250902</v>
      </c>
      <c r="AZ571" s="86">
        <v>250902</v>
      </c>
      <c r="BA571" s="88">
        <v>41000</v>
      </c>
      <c r="BB571" s="83">
        <v>250902</v>
      </c>
      <c r="BC571" s="115">
        <v>258429</v>
      </c>
      <c r="BD571" s="84">
        <v>62500</v>
      </c>
      <c r="BE571" s="131">
        <v>258429</v>
      </c>
      <c r="BF571" s="86">
        <v>266181</v>
      </c>
      <c r="BG571" s="88">
        <v>53500</v>
      </c>
      <c r="BH571" s="83">
        <v>266181</v>
      </c>
      <c r="BI571" s="115">
        <v>274166</v>
      </c>
      <c r="BJ571" s="84">
        <v>42000</v>
      </c>
      <c r="BK571" s="131">
        <v>274166</v>
      </c>
      <c r="BL571" s="86">
        <v>274166</v>
      </c>
      <c r="BM571" s="88">
        <v>47500</v>
      </c>
      <c r="BN571" s="83">
        <v>274166</v>
      </c>
      <c r="BO571" s="115">
        <v>279649</v>
      </c>
      <c r="BP571" s="84">
        <v>42000</v>
      </c>
    </row>
    <row r="572" spans="1:68" x14ac:dyDescent="0.25">
      <c r="A572" s="7" t="s">
        <v>1182</v>
      </c>
      <c r="B572" s="4" t="s">
        <v>1061</v>
      </c>
      <c r="C572" s="21" t="s">
        <v>1183</v>
      </c>
      <c r="D572" s="62">
        <v>142303</v>
      </c>
      <c r="E572" s="63">
        <v>146572</v>
      </c>
      <c r="F572" s="63">
        <v>160162</v>
      </c>
      <c r="G572" s="27">
        <f t="shared" si="64"/>
        <v>0.23903913992944734</v>
      </c>
      <c r="H572" s="68">
        <v>142303</v>
      </c>
      <c r="I572" s="69">
        <v>150969</v>
      </c>
      <c r="J572" s="69">
        <v>35500</v>
      </c>
      <c r="K572" s="45">
        <f t="shared" si="65"/>
        <v>-8.1140042882690555E-2</v>
      </c>
      <c r="L572" s="62">
        <v>142303</v>
      </c>
      <c r="M572" s="63">
        <v>150969</v>
      </c>
      <c r="N572" s="63">
        <v>35000</v>
      </c>
      <c r="O572" s="27">
        <f t="shared" si="66"/>
        <v>-8.0761954465392388E-2</v>
      </c>
      <c r="P572" s="68">
        <v>142303</v>
      </c>
      <c r="Q572" s="69">
        <v>150969</v>
      </c>
      <c r="R572" s="69">
        <v>33500</v>
      </c>
      <c r="S572" s="45">
        <f t="shared" si="67"/>
        <v>-7.9648539102782093E-2</v>
      </c>
      <c r="T572" s="62">
        <v>0</v>
      </c>
      <c r="U572" s="63">
        <v>0</v>
      </c>
      <c r="V572" s="63">
        <v>0</v>
      </c>
      <c r="W572" s="27" t="e">
        <f t="shared" si="68"/>
        <v>#DIV/0!</v>
      </c>
      <c r="X572" s="74">
        <v>150969</v>
      </c>
      <c r="Y572" s="69">
        <v>151874</v>
      </c>
      <c r="Z572" s="69">
        <v>31000</v>
      </c>
      <c r="AA572" s="40">
        <f t="shared" si="69"/>
        <v>-7.5436154339871136E-3</v>
      </c>
      <c r="AB572" s="26">
        <v>151874</v>
      </c>
      <c r="AC572" s="14">
        <v>152329</v>
      </c>
      <c r="AD572" s="14">
        <v>31500</v>
      </c>
      <c r="AE572" s="15">
        <f t="shared" si="70"/>
        <v>-9.048491466837541E-2</v>
      </c>
      <c r="AF572" s="27">
        <f t="shared" si="71"/>
        <v>-3.7798860218984168E-3</v>
      </c>
      <c r="AG572" s="77">
        <v>152329</v>
      </c>
      <c r="AH572" s="78">
        <v>153623</v>
      </c>
      <c r="AI572" s="79">
        <v>42000</v>
      </c>
      <c r="AJ572" s="80">
        <v>153623</v>
      </c>
      <c r="AK572" s="81">
        <v>154191</v>
      </c>
      <c r="AL572" s="82">
        <v>38500</v>
      </c>
      <c r="AM572" s="77">
        <v>154191</v>
      </c>
      <c r="AN572" s="78">
        <v>155386</v>
      </c>
      <c r="AO572" s="79">
        <v>34000</v>
      </c>
      <c r="AP572" s="83">
        <v>155386</v>
      </c>
      <c r="AQ572" s="115">
        <v>159643</v>
      </c>
      <c r="AR572" s="84">
        <v>33500</v>
      </c>
      <c r="AS572" s="85">
        <v>159644</v>
      </c>
      <c r="AT572" s="85">
        <v>163457</v>
      </c>
      <c r="AU572" s="87">
        <v>46500</v>
      </c>
      <c r="AV572" s="83">
        <v>163457</v>
      </c>
      <c r="AW572" s="115">
        <v>164682</v>
      </c>
      <c r="AX572" s="84">
        <v>36500</v>
      </c>
      <c r="AY572" s="131">
        <v>164840</v>
      </c>
      <c r="AZ572" s="86">
        <v>164840</v>
      </c>
      <c r="BA572" s="88">
        <v>34000</v>
      </c>
      <c r="BB572" s="83">
        <v>164840</v>
      </c>
      <c r="BC572" s="115">
        <v>169785</v>
      </c>
      <c r="BD572" s="84">
        <v>31500</v>
      </c>
      <c r="BE572" s="131">
        <v>169785</v>
      </c>
      <c r="BF572" s="86">
        <v>174878</v>
      </c>
      <c r="BG572" s="88">
        <v>28500</v>
      </c>
      <c r="BH572" s="83">
        <v>174878</v>
      </c>
      <c r="BI572" s="115">
        <v>180124</v>
      </c>
      <c r="BJ572" s="84">
        <v>28000</v>
      </c>
      <c r="BK572" s="131">
        <v>180124</v>
      </c>
      <c r="BL572" s="86">
        <v>180124</v>
      </c>
      <c r="BM572" s="88">
        <v>27000</v>
      </c>
      <c r="BN572" s="83">
        <v>180124</v>
      </c>
      <c r="BO572" s="115">
        <v>183726</v>
      </c>
      <c r="BP572" s="84">
        <v>27000</v>
      </c>
    </row>
    <row r="573" spans="1:68" x14ac:dyDescent="0.25">
      <c r="A573" s="7" t="s">
        <v>1184</v>
      </c>
      <c r="B573" s="4" t="s">
        <v>1061</v>
      </c>
      <c r="C573" s="21" t="s">
        <v>1185</v>
      </c>
      <c r="D573" s="62">
        <v>1100688</v>
      </c>
      <c r="E573" s="63">
        <v>1133708</v>
      </c>
      <c r="F573" s="63">
        <v>1238824</v>
      </c>
      <c r="G573" s="27">
        <f t="shared" si="64"/>
        <v>0.23903978687670122</v>
      </c>
      <c r="H573" s="68">
        <v>1099332</v>
      </c>
      <c r="I573" s="69">
        <v>1166280</v>
      </c>
      <c r="J573" s="69">
        <v>599000</v>
      </c>
      <c r="K573" s="45">
        <f t="shared" si="65"/>
        <v>-0.13344548803240261</v>
      </c>
      <c r="L573" s="62">
        <v>1099332</v>
      </c>
      <c r="M573" s="63">
        <v>1166280</v>
      </c>
      <c r="N573" s="63">
        <v>647000</v>
      </c>
      <c r="O573" s="27">
        <f t="shared" si="66"/>
        <v>-0.1480063316325177</v>
      </c>
      <c r="P573" s="68">
        <v>1099332</v>
      </c>
      <c r="Q573" s="69">
        <v>1166280</v>
      </c>
      <c r="R573" s="69">
        <v>647500</v>
      </c>
      <c r="S573" s="45">
        <f t="shared" si="67"/>
        <v>-0.14817011632642221</v>
      </c>
      <c r="T573" s="62">
        <v>1166280</v>
      </c>
      <c r="U573" s="63">
        <v>1166280</v>
      </c>
      <c r="V573" s="63">
        <v>516500</v>
      </c>
      <c r="W573" s="27">
        <f t="shared" si="68"/>
        <v>0</v>
      </c>
      <c r="X573" s="74">
        <v>1166280</v>
      </c>
      <c r="Y573" s="69">
        <v>1173277</v>
      </c>
      <c r="Z573" s="69">
        <v>516500</v>
      </c>
      <c r="AA573" s="40">
        <f t="shared" si="69"/>
        <v>-1.0768260026470498E-2</v>
      </c>
      <c r="AB573" s="26">
        <v>1173277</v>
      </c>
      <c r="AC573" s="14">
        <v>1176796</v>
      </c>
      <c r="AD573" s="14">
        <v>511000</v>
      </c>
      <c r="AE573" s="15">
        <f t="shared" si="70"/>
        <v>-0.1290648614182415</v>
      </c>
      <c r="AF573" s="27">
        <f t="shared" si="71"/>
        <v>-5.3134866528657945E-3</v>
      </c>
      <c r="AG573" s="77">
        <v>1176796</v>
      </c>
      <c r="AH573" s="78">
        <v>1186798</v>
      </c>
      <c r="AI573" s="79">
        <v>500000</v>
      </c>
      <c r="AJ573" s="80">
        <v>1186798</v>
      </c>
      <c r="AK573" s="81">
        <v>1191189</v>
      </c>
      <c r="AL573" s="82">
        <v>488500</v>
      </c>
      <c r="AM573" s="77">
        <v>1191189</v>
      </c>
      <c r="AN573" s="78">
        <v>1191189</v>
      </c>
      <c r="AO573" s="79">
        <v>478500</v>
      </c>
      <c r="AP573" s="83">
        <v>1191189</v>
      </c>
      <c r="AQ573" s="115">
        <v>1223827</v>
      </c>
      <c r="AR573" s="84">
        <v>479000</v>
      </c>
      <c r="AS573" s="85">
        <v>1223828</v>
      </c>
      <c r="AT573" s="85">
        <v>1271308</v>
      </c>
      <c r="AU573" s="87">
        <v>472500</v>
      </c>
      <c r="AV573" s="83">
        <v>1271308</v>
      </c>
      <c r="AW573" s="115">
        <v>1280842</v>
      </c>
      <c r="AX573" s="84">
        <v>466000</v>
      </c>
      <c r="AY573" s="131">
        <v>1280843</v>
      </c>
      <c r="AZ573" s="86">
        <v>1280843</v>
      </c>
      <c r="BA573" s="88">
        <v>459000</v>
      </c>
      <c r="BB573" s="83">
        <v>1280843</v>
      </c>
      <c r="BC573" s="115">
        <v>1306459</v>
      </c>
      <c r="BD573" s="84">
        <v>459500</v>
      </c>
      <c r="BE573" s="131">
        <v>1306459</v>
      </c>
      <c r="BF573" s="86">
        <v>1345652</v>
      </c>
      <c r="BG573" s="88">
        <v>433000</v>
      </c>
      <c r="BH573" s="83">
        <v>1345652</v>
      </c>
      <c r="BI573" s="115">
        <v>1386021</v>
      </c>
      <c r="BJ573" s="84">
        <v>418000</v>
      </c>
      <c r="BK573" s="131">
        <v>1386021</v>
      </c>
      <c r="BL573" s="86">
        <v>1386021</v>
      </c>
      <c r="BM573" s="88">
        <v>414500</v>
      </c>
      <c r="BN573" s="83">
        <v>1386021</v>
      </c>
      <c r="BO573" s="115">
        <v>1413741</v>
      </c>
      <c r="BP573" s="84">
        <v>407500</v>
      </c>
    </row>
    <row r="574" spans="1:68" x14ac:dyDescent="0.25">
      <c r="A574" s="7" t="s">
        <v>1186</v>
      </c>
      <c r="B574" s="4" t="s">
        <v>1061</v>
      </c>
      <c r="C574" s="21" t="s">
        <v>1187</v>
      </c>
      <c r="D574" s="62">
        <v>953297</v>
      </c>
      <c r="E574" s="63">
        <v>981895</v>
      </c>
      <c r="F574" s="63">
        <v>1072935</v>
      </c>
      <c r="G574" s="27">
        <f t="shared" si="64"/>
        <v>0.23903776392116216</v>
      </c>
      <c r="H574" s="68">
        <v>953297</v>
      </c>
      <c r="I574" s="69">
        <v>1011351</v>
      </c>
      <c r="J574" s="69">
        <v>697480</v>
      </c>
      <c r="K574" s="45">
        <f t="shared" si="65"/>
        <v>-0.2269356610389458</v>
      </c>
      <c r="L574" s="62">
        <v>953297</v>
      </c>
      <c r="M574" s="63">
        <v>1011351</v>
      </c>
      <c r="N574" s="63">
        <v>710490</v>
      </c>
      <c r="O574" s="27">
        <f t="shared" si="66"/>
        <v>-0.23909524848954108</v>
      </c>
      <c r="P574" s="68">
        <v>953297</v>
      </c>
      <c r="Q574" s="69">
        <v>1011351</v>
      </c>
      <c r="R574" s="69">
        <v>716570</v>
      </c>
      <c r="S574" s="45">
        <f t="shared" si="67"/>
        <v>-0.24523607362066854</v>
      </c>
      <c r="T574" s="62">
        <v>1011351</v>
      </c>
      <c r="U574" s="63">
        <v>1011351</v>
      </c>
      <c r="V574" s="63">
        <v>1194737</v>
      </c>
      <c r="W574" s="27">
        <f t="shared" si="68"/>
        <v>0</v>
      </c>
      <c r="X574" s="74">
        <v>1011351</v>
      </c>
      <c r="Y574" s="69">
        <v>1017419</v>
      </c>
      <c r="Z574" s="69">
        <v>1197690</v>
      </c>
      <c r="AA574" s="40">
        <f t="shared" si="69"/>
        <v>3.2564304842249876E-2</v>
      </c>
      <c r="AB574" s="26">
        <v>1017419</v>
      </c>
      <c r="AC574" s="14">
        <v>1020471</v>
      </c>
      <c r="AD574" s="14">
        <v>1212365</v>
      </c>
      <c r="AE574" s="15">
        <f t="shared" si="70"/>
        <v>0.25929099695832752</v>
      </c>
      <c r="AF574" s="27">
        <f t="shared" si="71"/>
        <v>1.5655617453038277E-2</v>
      </c>
      <c r="AG574" s="77">
        <v>1020471</v>
      </c>
      <c r="AH574" s="78">
        <v>1043634</v>
      </c>
      <c r="AI574" s="79">
        <v>1557905</v>
      </c>
      <c r="AJ574" s="80">
        <v>1043961</v>
      </c>
      <c r="AK574" s="81">
        <v>1052380</v>
      </c>
      <c r="AL574" s="82">
        <v>1885879</v>
      </c>
      <c r="AM574" s="77">
        <v>1052377</v>
      </c>
      <c r="AN574" s="78">
        <v>1075510</v>
      </c>
      <c r="AO574" s="79">
        <v>1820665</v>
      </c>
      <c r="AP574" s="83">
        <v>1075528</v>
      </c>
      <c r="AQ574" s="115">
        <v>1144066</v>
      </c>
      <c r="AR574" s="84">
        <v>1800770</v>
      </c>
      <c r="AS574" s="85">
        <v>1144221</v>
      </c>
      <c r="AT574" s="85">
        <v>1184098</v>
      </c>
      <c r="AU574" s="87">
        <v>1936844</v>
      </c>
      <c r="AV574" s="83">
        <v>1184041</v>
      </c>
      <c r="AW574" s="115">
        <v>1212221</v>
      </c>
      <c r="AX574" s="84">
        <v>1631045</v>
      </c>
      <c r="AY574" s="131">
        <v>1212221</v>
      </c>
      <c r="AZ574" s="86">
        <v>1212221</v>
      </c>
      <c r="BA574" s="88">
        <v>1830278</v>
      </c>
      <c r="BB574" s="83">
        <v>1212221</v>
      </c>
      <c r="BC574" s="115">
        <v>1433148</v>
      </c>
      <c r="BD574" s="84">
        <v>2053850</v>
      </c>
      <c r="BE574" s="131">
        <v>1443751</v>
      </c>
      <c r="BF574" s="86">
        <v>1812035</v>
      </c>
      <c r="BG574" s="88">
        <v>2180319</v>
      </c>
      <c r="BH574" s="83">
        <v>1736326</v>
      </c>
      <c r="BI574" s="115">
        <v>2559130</v>
      </c>
      <c r="BJ574" s="84">
        <v>2559130</v>
      </c>
      <c r="BK574" s="131">
        <v>2525639</v>
      </c>
      <c r="BL574" s="86">
        <v>2525639</v>
      </c>
      <c r="BM574" s="88">
        <v>2273896</v>
      </c>
      <c r="BN574" s="83">
        <v>2525639</v>
      </c>
      <c r="BO574" s="115">
        <v>2576151</v>
      </c>
      <c r="BP574" s="84">
        <v>2223173</v>
      </c>
    </row>
    <row r="575" spans="1:68" x14ac:dyDescent="0.25">
      <c r="A575" s="7" t="s">
        <v>1188</v>
      </c>
      <c r="B575" s="4" t="s">
        <v>1061</v>
      </c>
      <c r="C575" s="21" t="s">
        <v>1189</v>
      </c>
      <c r="D575" s="62">
        <v>1523480</v>
      </c>
      <c r="E575" s="63">
        <v>1569184</v>
      </c>
      <c r="F575" s="63">
        <v>1714676</v>
      </c>
      <c r="G575" s="27">
        <f t="shared" si="64"/>
        <v>0.23904265779618822</v>
      </c>
      <c r="H575" s="68">
        <v>1523480</v>
      </c>
      <c r="I575" s="69">
        <v>1616259</v>
      </c>
      <c r="J575" s="69">
        <v>1214192</v>
      </c>
      <c r="K575" s="45">
        <f t="shared" si="65"/>
        <v>-0.29997607407982202</v>
      </c>
      <c r="L575" s="62">
        <v>1523480</v>
      </c>
      <c r="M575" s="63">
        <v>1616259</v>
      </c>
      <c r="N575" s="63">
        <v>1552427</v>
      </c>
      <c r="O575" s="27">
        <f t="shared" si="66"/>
        <v>3.2051335198811621</v>
      </c>
      <c r="P575" s="68">
        <v>1523480</v>
      </c>
      <c r="Q575" s="69">
        <v>1616259</v>
      </c>
      <c r="R575" s="69">
        <v>1579566</v>
      </c>
      <c r="S575" s="45">
        <f t="shared" si="67"/>
        <v>1.6542274364369005</v>
      </c>
      <c r="T575" s="62">
        <v>1616259</v>
      </c>
      <c r="U575" s="63">
        <v>1616259</v>
      </c>
      <c r="V575" s="63">
        <v>1961075</v>
      </c>
      <c r="W575" s="27">
        <f t="shared" si="68"/>
        <v>0</v>
      </c>
      <c r="X575" s="74">
        <v>1616259</v>
      </c>
      <c r="Y575" s="69">
        <v>1625956</v>
      </c>
      <c r="Z575" s="69">
        <v>1987363</v>
      </c>
      <c r="AA575" s="40">
        <f t="shared" si="69"/>
        <v>2.6130141415883417E-2</v>
      </c>
      <c r="AB575" s="26">
        <v>1625956</v>
      </c>
      <c r="AC575" s="14">
        <v>1630833</v>
      </c>
      <c r="AD575" s="14">
        <v>1506305</v>
      </c>
      <c r="AE575" s="15">
        <f t="shared" si="70"/>
        <v>-6.2505385735080061</v>
      </c>
      <c r="AF575" s="27">
        <f t="shared" si="71"/>
        <v>-4.0760210946837051E-2</v>
      </c>
      <c r="AG575" s="77">
        <v>1630833</v>
      </c>
      <c r="AH575" s="78">
        <v>1644695</v>
      </c>
      <c r="AI575" s="79">
        <v>1433272</v>
      </c>
      <c r="AJ575" s="80">
        <v>1644695</v>
      </c>
      <c r="AK575" s="81">
        <v>1650780</v>
      </c>
      <c r="AL575" s="82">
        <v>1412854</v>
      </c>
      <c r="AM575" s="77">
        <v>1650780</v>
      </c>
      <c r="AN575" s="78">
        <v>1650780</v>
      </c>
      <c r="AO575" s="79">
        <v>1342813</v>
      </c>
      <c r="AP575" s="83">
        <v>1650780</v>
      </c>
      <c r="AQ575" s="115">
        <v>1696011</v>
      </c>
      <c r="AR575" s="84">
        <v>923429</v>
      </c>
      <c r="AS575" s="85">
        <v>1696011</v>
      </c>
      <c r="AT575" s="85">
        <v>1768097</v>
      </c>
      <c r="AU575" s="87">
        <v>1002209</v>
      </c>
      <c r="AV575" s="83">
        <v>1768039</v>
      </c>
      <c r="AW575" s="115">
        <v>1781299</v>
      </c>
      <c r="AX575" s="84">
        <v>700000</v>
      </c>
      <c r="AY575" s="131">
        <v>1781299</v>
      </c>
      <c r="AZ575" s="86">
        <v>1781299</v>
      </c>
      <c r="BA575" s="88">
        <v>680000</v>
      </c>
      <c r="BB575" s="83">
        <v>1781299</v>
      </c>
      <c r="BC575" s="115">
        <v>1816924</v>
      </c>
      <c r="BD575" s="84">
        <v>686500</v>
      </c>
      <c r="BE575" s="131">
        <v>1816924</v>
      </c>
      <c r="BF575" s="86">
        <v>1871431</v>
      </c>
      <c r="BG575" s="88">
        <v>666000</v>
      </c>
      <c r="BH575" s="83">
        <v>1871431</v>
      </c>
      <c r="BI575" s="115">
        <v>1927573</v>
      </c>
      <c r="BJ575" s="84">
        <v>621000</v>
      </c>
      <c r="BK575" s="131">
        <v>1927573</v>
      </c>
      <c r="BL575" s="86">
        <v>1927573</v>
      </c>
      <c r="BM575" s="88">
        <v>598500</v>
      </c>
      <c r="BN575" s="83">
        <v>1927573</v>
      </c>
      <c r="BO575" s="115">
        <v>1966124</v>
      </c>
      <c r="BP575" s="84">
        <v>608000</v>
      </c>
    </row>
    <row r="576" spans="1:68" x14ac:dyDescent="0.25">
      <c r="A576" s="7" t="s">
        <v>1190</v>
      </c>
      <c r="B576" s="4" t="s">
        <v>1192</v>
      </c>
      <c r="C576" s="21" t="s">
        <v>1191</v>
      </c>
      <c r="D576" s="62">
        <v>9499956</v>
      </c>
      <c r="E576" s="63">
        <v>10509440</v>
      </c>
      <c r="F576" s="63">
        <v>14547379</v>
      </c>
      <c r="G576" s="27">
        <f t="shared" si="64"/>
        <v>0.19999988112745851</v>
      </c>
      <c r="H576" s="68">
        <v>9499956</v>
      </c>
      <c r="I576" s="69">
        <v>11249844</v>
      </c>
      <c r="J576" s="69">
        <v>14166324</v>
      </c>
      <c r="K576" s="45">
        <f t="shared" si="65"/>
        <v>0.375</v>
      </c>
      <c r="L576" s="62">
        <v>9499956</v>
      </c>
      <c r="M576" s="63">
        <v>11332048</v>
      </c>
      <c r="N576" s="63">
        <v>12754180</v>
      </c>
      <c r="O576" s="27">
        <f t="shared" si="66"/>
        <v>0.56298890303802074</v>
      </c>
      <c r="P576" s="68">
        <v>9499956</v>
      </c>
      <c r="Q576" s="69">
        <v>11332048</v>
      </c>
      <c r="R576" s="69">
        <v>11986239</v>
      </c>
      <c r="S576" s="45">
        <f t="shared" si="67"/>
        <v>0.73687991270502995</v>
      </c>
      <c r="T576" s="62">
        <v>11332048</v>
      </c>
      <c r="U576" s="63">
        <v>11332048</v>
      </c>
      <c r="V576" s="63">
        <v>14687450</v>
      </c>
      <c r="W576" s="27">
        <f t="shared" si="68"/>
        <v>0</v>
      </c>
      <c r="X576" s="74">
        <v>11332048</v>
      </c>
      <c r="Y576" s="69">
        <v>11400040</v>
      </c>
      <c r="Z576" s="69">
        <v>14797159</v>
      </c>
      <c r="AA576" s="40">
        <f t="shared" si="69"/>
        <v>1.9621882242733351E-2</v>
      </c>
      <c r="AB576" s="26">
        <v>11400040</v>
      </c>
      <c r="AC576" s="14">
        <v>11434240</v>
      </c>
      <c r="AD576" s="14">
        <v>18279539</v>
      </c>
      <c r="AE576" s="15">
        <f t="shared" si="70"/>
        <v>0.22031615852370209</v>
      </c>
      <c r="AF576" s="27">
        <f t="shared" si="71"/>
        <v>4.971292240903008E-3</v>
      </c>
      <c r="AG576" s="77">
        <v>11434240</v>
      </c>
      <c r="AH576" s="78">
        <v>11628960</v>
      </c>
      <c r="AI576" s="79">
        <v>15952115</v>
      </c>
      <c r="AJ576" s="80">
        <v>11637666</v>
      </c>
      <c r="AK576" s="81">
        <v>11840808</v>
      </c>
      <c r="AL576" s="82">
        <v>16716230</v>
      </c>
      <c r="AM576" s="77">
        <v>11844626</v>
      </c>
      <c r="AN576" s="78">
        <v>12882610</v>
      </c>
      <c r="AO576" s="79">
        <v>16795813</v>
      </c>
      <c r="AP576" s="83">
        <v>12881165</v>
      </c>
      <c r="AQ576" s="115">
        <v>13465165</v>
      </c>
      <c r="AR576" s="84">
        <v>17364634</v>
      </c>
      <c r="AS576" s="85">
        <v>13478070</v>
      </c>
      <c r="AT576" s="85">
        <v>13955237</v>
      </c>
      <c r="AU576" s="87">
        <v>16374008</v>
      </c>
      <c r="AV576" s="83">
        <v>13955257</v>
      </c>
      <c r="AW576" s="115">
        <v>14454281</v>
      </c>
      <c r="AX576" s="84">
        <v>19179674</v>
      </c>
      <c r="AY576" s="131">
        <v>14452177</v>
      </c>
      <c r="AZ576" s="86">
        <v>14452177</v>
      </c>
      <c r="BA576" s="88">
        <v>20280662</v>
      </c>
      <c r="BB576" s="83">
        <v>14452177</v>
      </c>
      <c r="BC576" s="115">
        <v>16720140</v>
      </c>
      <c r="BD576" s="84">
        <v>22765826</v>
      </c>
      <c r="BE576" s="131">
        <v>16747260</v>
      </c>
      <c r="BF576" s="86">
        <v>20333256</v>
      </c>
      <c r="BG576" s="88">
        <v>23919251</v>
      </c>
      <c r="BH576" s="83">
        <v>20534666</v>
      </c>
      <c r="BI576" s="115">
        <v>27504170</v>
      </c>
      <c r="BJ576" s="84">
        <v>27504170</v>
      </c>
      <c r="BK576" s="131">
        <v>27488934</v>
      </c>
      <c r="BL576" s="86">
        <v>29299050</v>
      </c>
      <c r="BM576" s="88">
        <v>29299050</v>
      </c>
      <c r="BN576" s="83">
        <v>29600252</v>
      </c>
      <c r="BO576" s="115">
        <v>30391765</v>
      </c>
      <c r="BP576" s="84">
        <v>30391765</v>
      </c>
    </row>
    <row r="577" spans="1:68" x14ac:dyDescent="0.25">
      <c r="A577" s="7" t="s">
        <v>1193</v>
      </c>
      <c r="B577" s="4" t="s">
        <v>1192</v>
      </c>
      <c r="C577" s="21" t="s">
        <v>1194</v>
      </c>
      <c r="D577" s="62">
        <v>2594910</v>
      </c>
      <c r="E577" s="63">
        <v>3207210</v>
      </c>
      <c r="F577" s="63">
        <v>5656410</v>
      </c>
      <c r="G577" s="27">
        <f t="shared" si="64"/>
        <v>0.2</v>
      </c>
      <c r="H577" s="68">
        <v>2594910</v>
      </c>
      <c r="I577" s="69">
        <v>3296203</v>
      </c>
      <c r="J577" s="69">
        <v>4297031</v>
      </c>
      <c r="K577" s="45">
        <f t="shared" si="65"/>
        <v>0.41201124949401363</v>
      </c>
      <c r="L577" s="62">
        <v>2594910</v>
      </c>
      <c r="M577" s="63">
        <v>3296203</v>
      </c>
      <c r="N577" s="63">
        <v>4322943</v>
      </c>
      <c r="O577" s="27">
        <f t="shared" si="66"/>
        <v>0.40583310619646729</v>
      </c>
      <c r="P577" s="68">
        <v>2594910</v>
      </c>
      <c r="Q577" s="69">
        <v>3296203</v>
      </c>
      <c r="R577" s="69">
        <v>4285327</v>
      </c>
      <c r="S577" s="45">
        <f t="shared" si="67"/>
        <v>0.41486390636156639</v>
      </c>
      <c r="T577" s="62">
        <v>3296203</v>
      </c>
      <c r="U577" s="63">
        <v>3296203</v>
      </c>
      <c r="V577" s="63">
        <v>3057818</v>
      </c>
      <c r="W577" s="27">
        <f t="shared" si="68"/>
        <v>0</v>
      </c>
      <c r="X577" s="74">
        <v>3296203</v>
      </c>
      <c r="Y577" s="69">
        <v>3315980</v>
      </c>
      <c r="Z577" s="69">
        <v>3085148</v>
      </c>
      <c r="AA577" s="40">
        <f t="shared" si="69"/>
        <v>-9.3705432233304117E-2</v>
      </c>
      <c r="AB577" s="26">
        <v>3315980</v>
      </c>
      <c r="AC577" s="14">
        <v>3325927</v>
      </c>
      <c r="AD577" s="14">
        <v>3482664</v>
      </c>
      <c r="AE577" s="15">
        <f t="shared" si="70"/>
        <v>0.82344545898976518</v>
      </c>
      <c r="AF577" s="27">
        <f t="shared" si="71"/>
        <v>5.9675793717453386E-2</v>
      </c>
      <c r="AG577" s="77">
        <v>3325927</v>
      </c>
      <c r="AH577" s="78">
        <v>3387738</v>
      </c>
      <c r="AI577" s="79">
        <v>4760078</v>
      </c>
      <c r="AJ577" s="80">
        <v>3354197</v>
      </c>
      <c r="AK577" s="81">
        <v>3366607</v>
      </c>
      <c r="AL577" s="82">
        <v>3153419</v>
      </c>
      <c r="AM577" s="77">
        <v>3366607</v>
      </c>
      <c r="AN577" s="78">
        <v>3371172</v>
      </c>
      <c r="AO577" s="79">
        <v>3223116</v>
      </c>
      <c r="AP577" s="83">
        <v>3371172</v>
      </c>
      <c r="AQ577" s="115">
        <v>3484106</v>
      </c>
      <c r="AR577" s="84">
        <v>3034741</v>
      </c>
      <c r="AS577" s="85">
        <v>3484106</v>
      </c>
      <c r="AT577" s="85">
        <v>3550304</v>
      </c>
      <c r="AU577" s="87">
        <v>2455613</v>
      </c>
      <c r="AV577" s="83">
        <v>3550304</v>
      </c>
      <c r="AW577" s="115">
        <v>3585806</v>
      </c>
      <c r="AX577" s="84">
        <v>2308764</v>
      </c>
      <c r="AY577" s="131">
        <v>3585806</v>
      </c>
      <c r="AZ577" s="86">
        <v>3585806</v>
      </c>
      <c r="BA577" s="88">
        <v>2431811</v>
      </c>
      <c r="BB577" s="83">
        <v>3585806</v>
      </c>
      <c r="BC577" s="115">
        <v>3698924</v>
      </c>
      <c r="BD577" s="84">
        <v>2271724</v>
      </c>
      <c r="BE577" s="131">
        <v>3701036</v>
      </c>
      <c r="BF577" s="86">
        <v>3812067</v>
      </c>
      <c r="BG577" s="88">
        <v>2203775</v>
      </c>
      <c r="BH577" s="83">
        <v>3812067</v>
      </c>
      <c r="BI577" s="115">
        <v>3926429</v>
      </c>
      <c r="BJ577" s="84">
        <v>2781482</v>
      </c>
      <c r="BK577" s="131">
        <v>3926429</v>
      </c>
      <c r="BL577" s="86">
        <v>3926429</v>
      </c>
      <c r="BM577" s="88">
        <v>2698899</v>
      </c>
      <c r="BN577" s="83">
        <v>3926429</v>
      </c>
      <c r="BO577" s="115">
        <v>4004957</v>
      </c>
      <c r="BP577" s="84">
        <v>2511249</v>
      </c>
    </row>
    <row r="578" spans="1:68" x14ac:dyDescent="0.25">
      <c r="A578" s="7" t="s">
        <v>1195</v>
      </c>
      <c r="B578" s="4" t="s">
        <v>1192</v>
      </c>
      <c r="C578" s="21" t="s">
        <v>1196</v>
      </c>
      <c r="D578" s="62">
        <v>12315661</v>
      </c>
      <c r="E578" s="63">
        <v>13158546</v>
      </c>
      <c r="F578" s="63">
        <v>16530086</v>
      </c>
      <c r="G578" s="27">
        <f t="shared" si="64"/>
        <v>0.2</v>
      </c>
      <c r="H578" s="68">
        <v>12303889</v>
      </c>
      <c r="I578" s="69">
        <v>14027896</v>
      </c>
      <c r="J578" s="69">
        <v>16901243</v>
      </c>
      <c r="K578" s="45">
        <f t="shared" si="65"/>
        <v>0.37596252776637729</v>
      </c>
      <c r="L578" s="62">
        <v>12303889</v>
      </c>
      <c r="M578" s="63">
        <v>14024570</v>
      </c>
      <c r="N578" s="63">
        <v>17980046</v>
      </c>
      <c r="O578" s="27">
        <f t="shared" si="66"/>
        <v>0.30314189688551602</v>
      </c>
      <c r="P578" s="68">
        <v>12303889</v>
      </c>
      <c r="Q578" s="69">
        <v>14024570</v>
      </c>
      <c r="R578" s="69">
        <v>17978986</v>
      </c>
      <c r="S578" s="45">
        <f t="shared" si="67"/>
        <v>0.30319851801652026</v>
      </c>
      <c r="T578" s="62">
        <v>14024570</v>
      </c>
      <c r="U578" s="63">
        <v>14024570</v>
      </c>
      <c r="V578" s="63">
        <v>18878693</v>
      </c>
      <c r="W578" s="27">
        <f t="shared" si="68"/>
        <v>0</v>
      </c>
      <c r="X578" s="74">
        <v>14024570</v>
      </c>
      <c r="Y578" s="69">
        <v>14110792</v>
      </c>
      <c r="Z578" s="69">
        <v>19096479</v>
      </c>
      <c r="AA578" s="40">
        <f t="shared" si="69"/>
        <v>1.6999910684517408E-2</v>
      </c>
      <c r="AB578" s="26">
        <v>14112859</v>
      </c>
      <c r="AC578" s="14">
        <v>14155197</v>
      </c>
      <c r="AD578" s="14">
        <v>21614144</v>
      </c>
      <c r="AE578" s="15">
        <f t="shared" si="70"/>
        <v>0.19783183988183878</v>
      </c>
      <c r="AF578" s="27">
        <f t="shared" si="71"/>
        <v>5.6440996442609498E-3</v>
      </c>
      <c r="AG578" s="77">
        <v>14155197</v>
      </c>
      <c r="AH578" s="78">
        <v>14367234</v>
      </c>
      <c r="AI578" s="79">
        <v>19074858</v>
      </c>
      <c r="AJ578" s="80">
        <v>14372015</v>
      </c>
      <c r="AK578" s="81">
        <v>14557223</v>
      </c>
      <c r="AL578" s="82">
        <v>19002222</v>
      </c>
      <c r="AM578" s="77">
        <v>14559280</v>
      </c>
      <c r="AN578" s="78">
        <v>15864383</v>
      </c>
      <c r="AO578" s="79">
        <v>20485463</v>
      </c>
      <c r="AP578" s="83">
        <v>15859743</v>
      </c>
      <c r="AQ578" s="115">
        <v>16520428</v>
      </c>
      <c r="AR578" s="84">
        <v>20963012</v>
      </c>
      <c r="AS578" s="85">
        <v>16512781</v>
      </c>
      <c r="AT578" s="85">
        <v>17196081</v>
      </c>
      <c r="AU578" s="87">
        <v>23677211</v>
      </c>
      <c r="AV578" s="83">
        <v>17195817</v>
      </c>
      <c r="AW578" s="115">
        <v>17808245</v>
      </c>
      <c r="AX578" s="84">
        <v>24533535</v>
      </c>
      <c r="AY578" s="131">
        <v>17805680</v>
      </c>
      <c r="AZ578" s="86">
        <v>17805680</v>
      </c>
      <c r="BA578" s="88">
        <v>27491984</v>
      </c>
      <c r="BB578" s="83">
        <v>17805680</v>
      </c>
      <c r="BC578" s="115">
        <v>20764484</v>
      </c>
      <c r="BD578" s="84">
        <v>28651739</v>
      </c>
      <c r="BE578" s="131">
        <v>20640348</v>
      </c>
      <c r="BF578" s="86">
        <v>25284527</v>
      </c>
      <c r="BG578" s="88">
        <v>29928706</v>
      </c>
      <c r="BH578" s="83">
        <v>25448683</v>
      </c>
      <c r="BI578" s="115">
        <v>34102782</v>
      </c>
      <c r="BJ578" s="84">
        <v>34102782</v>
      </c>
      <c r="BK578" s="131">
        <v>34110338</v>
      </c>
      <c r="BL578" s="86">
        <v>34497018</v>
      </c>
      <c r="BM578" s="88">
        <v>34497018</v>
      </c>
      <c r="BN578" s="83">
        <v>35009533</v>
      </c>
      <c r="BO578" s="115">
        <v>36049754</v>
      </c>
      <c r="BP578" s="84">
        <v>36049754</v>
      </c>
    </row>
    <row r="579" spans="1:68" x14ac:dyDescent="0.25">
      <c r="A579" s="7" t="s">
        <v>1197</v>
      </c>
      <c r="B579" s="4" t="s">
        <v>1192</v>
      </c>
      <c r="C579" s="21" t="s">
        <v>1198</v>
      </c>
      <c r="D579" s="62">
        <v>4630066</v>
      </c>
      <c r="E579" s="63">
        <v>5627213</v>
      </c>
      <c r="F579" s="63">
        <v>9615803</v>
      </c>
      <c r="G579" s="27">
        <f t="shared" si="64"/>
        <v>0.19999991977113915</v>
      </c>
      <c r="H579" s="68">
        <v>4630066</v>
      </c>
      <c r="I579" s="69">
        <v>6162227</v>
      </c>
      <c r="J579" s="69">
        <v>8715829</v>
      </c>
      <c r="K579" s="45">
        <f t="shared" si="65"/>
        <v>0.3749999694059592</v>
      </c>
      <c r="L579" s="62">
        <v>4630066</v>
      </c>
      <c r="M579" s="63">
        <v>6162988</v>
      </c>
      <c r="N579" s="63">
        <v>7886424</v>
      </c>
      <c r="O579" s="27">
        <f t="shared" si="66"/>
        <v>0.4707473809697828</v>
      </c>
      <c r="P579" s="68">
        <v>4630066</v>
      </c>
      <c r="Q579" s="69">
        <v>6162988</v>
      </c>
      <c r="R579" s="69">
        <v>7851683</v>
      </c>
      <c r="S579" s="45">
        <f t="shared" si="67"/>
        <v>0.47582378662640529</v>
      </c>
      <c r="T579" s="62">
        <v>6162988</v>
      </c>
      <c r="U579" s="63">
        <v>6162988</v>
      </c>
      <c r="V579" s="63">
        <v>7492964</v>
      </c>
      <c r="W579" s="27">
        <f t="shared" si="68"/>
        <v>0</v>
      </c>
      <c r="X579" s="74">
        <v>6162988</v>
      </c>
      <c r="Y579" s="69">
        <v>6199965</v>
      </c>
      <c r="Z579" s="69">
        <v>7653419</v>
      </c>
      <c r="AA579" s="40">
        <f t="shared" si="69"/>
        <v>2.4809602054707666E-2</v>
      </c>
      <c r="AB579" s="26">
        <v>6199965</v>
      </c>
      <c r="AC579" s="14">
        <v>6218564</v>
      </c>
      <c r="AD579" s="14">
        <v>9048044</v>
      </c>
      <c r="AE579" s="15">
        <f t="shared" si="70"/>
        <v>0.35955317115657887</v>
      </c>
      <c r="AF579" s="27">
        <f t="shared" si="71"/>
        <v>6.5303666085105086E-3</v>
      </c>
      <c r="AG579" s="77">
        <v>6218564</v>
      </c>
      <c r="AH579" s="78">
        <v>6271421</v>
      </c>
      <c r="AI579" s="79">
        <v>7190635</v>
      </c>
      <c r="AJ579" s="80">
        <v>6271421</v>
      </c>
      <c r="AK579" s="81">
        <v>6294625</v>
      </c>
      <c r="AL579" s="82">
        <v>6857858</v>
      </c>
      <c r="AM579" s="77">
        <v>6294625</v>
      </c>
      <c r="AN579" s="78">
        <v>6295138</v>
      </c>
      <c r="AO579" s="79">
        <v>6906871</v>
      </c>
      <c r="AP579" s="83">
        <v>6295138</v>
      </c>
      <c r="AQ579" s="115">
        <v>6506025</v>
      </c>
      <c r="AR579" s="84">
        <v>6809967</v>
      </c>
      <c r="AS579" s="85">
        <v>6506025</v>
      </c>
      <c r="AT579" s="85">
        <v>6629639</v>
      </c>
      <c r="AU579" s="87">
        <v>7149736</v>
      </c>
      <c r="AV579" s="83">
        <v>6629639</v>
      </c>
      <c r="AW579" s="115">
        <v>6695935</v>
      </c>
      <c r="AX579" s="84">
        <v>7655248</v>
      </c>
      <c r="AY579" s="131">
        <v>6695935</v>
      </c>
      <c r="AZ579" s="86">
        <v>6695935</v>
      </c>
      <c r="BA579" s="88">
        <v>8082865</v>
      </c>
      <c r="BB579" s="83">
        <v>6695935</v>
      </c>
      <c r="BC579" s="115">
        <v>7082324</v>
      </c>
      <c r="BD579" s="84">
        <v>8112320</v>
      </c>
      <c r="BE579" s="131">
        <v>7031922</v>
      </c>
      <c r="BF579" s="86">
        <v>7542329</v>
      </c>
      <c r="BG579" s="88">
        <v>8052736</v>
      </c>
      <c r="BH579" s="83">
        <v>7535839</v>
      </c>
      <c r="BI579" s="115">
        <v>7865623</v>
      </c>
      <c r="BJ579" s="84">
        <v>7865623</v>
      </c>
      <c r="BK579" s="131">
        <v>7849434</v>
      </c>
      <c r="BL579" s="86">
        <v>7849434</v>
      </c>
      <c r="BM579" s="88">
        <v>7784272</v>
      </c>
      <c r="BN579" s="83">
        <v>7913737</v>
      </c>
      <c r="BO579" s="115">
        <v>8072011</v>
      </c>
      <c r="BP579" s="84">
        <v>7681688</v>
      </c>
    </row>
    <row r="580" spans="1:68" x14ac:dyDescent="0.25">
      <c r="A580" s="7" t="s">
        <v>1199</v>
      </c>
      <c r="B580" s="4" t="s">
        <v>1192</v>
      </c>
      <c r="C580" s="21" t="s">
        <v>1200</v>
      </c>
      <c r="D580" s="62">
        <v>1670137</v>
      </c>
      <c r="E580" s="63">
        <v>1741206</v>
      </c>
      <c r="F580" s="63">
        <v>2025486</v>
      </c>
      <c r="G580" s="27">
        <f t="shared" si="64"/>
        <v>0.19999774869213083</v>
      </c>
      <c r="H580" s="68">
        <v>1670137</v>
      </c>
      <c r="I580" s="69">
        <v>1793026</v>
      </c>
      <c r="J580" s="69">
        <v>1563068</v>
      </c>
      <c r="K580" s="45">
        <f t="shared" si="65"/>
        <v>-1.1477551859081527</v>
      </c>
      <c r="L580" s="62">
        <v>1670137</v>
      </c>
      <c r="M580" s="63">
        <v>1793026</v>
      </c>
      <c r="N580" s="63">
        <v>1661981</v>
      </c>
      <c r="O580" s="27">
        <f t="shared" si="66"/>
        <v>-15.067312408043158</v>
      </c>
      <c r="P580" s="68">
        <v>1670137</v>
      </c>
      <c r="Q580" s="69">
        <v>1793026</v>
      </c>
      <c r="R580" s="69">
        <v>1593350</v>
      </c>
      <c r="S580" s="45">
        <f t="shared" si="67"/>
        <v>-1.6003880865250628</v>
      </c>
      <c r="T580" s="62">
        <v>1793026</v>
      </c>
      <c r="U580" s="63">
        <v>1793026</v>
      </c>
      <c r="V580" s="63">
        <v>1207471</v>
      </c>
      <c r="W580" s="27">
        <f t="shared" si="68"/>
        <v>0</v>
      </c>
      <c r="X580" s="74">
        <v>1793026</v>
      </c>
      <c r="Y580" s="69">
        <v>1803784</v>
      </c>
      <c r="Z580" s="69">
        <v>1192133</v>
      </c>
      <c r="AA580" s="40">
        <f t="shared" si="69"/>
        <v>-1.7903353841698937E-2</v>
      </c>
      <c r="AB580" s="26">
        <v>1803784</v>
      </c>
      <c r="AC580" s="14">
        <v>1809195</v>
      </c>
      <c r="AD580" s="14">
        <v>1380459</v>
      </c>
      <c r="AE580" s="15">
        <f t="shared" si="70"/>
        <v>-0.48004335848770013</v>
      </c>
      <c r="AF580" s="27">
        <f t="shared" si="71"/>
        <v>-1.2782141380735841E-2</v>
      </c>
      <c r="AG580" s="77">
        <v>1806564</v>
      </c>
      <c r="AH580" s="78">
        <v>1821919</v>
      </c>
      <c r="AI580" s="79">
        <v>1460984</v>
      </c>
      <c r="AJ580" s="80">
        <v>1821919</v>
      </c>
      <c r="AK580" s="81">
        <v>1828660</v>
      </c>
      <c r="AL580" s="82">
        <v>1658314</v>
      </c>
      <c r="AM580" s="77">
        <v>1828660</v>
      </c>
      <c r="AN580" s="78">
        <v>1830025</v>
      </c>
      <c r="AO580" s="79">
        <v>1710569</v>
      </c>
      <c r="AP580" s="83">
        <v>1830025</v>
      </c>
      <c r="AQ580" s="115">
        <v>1891330</v>
      </c>
      <c r="AR580" s="84">
        <v>1653338</v>
      </c>
      <c r="AS580" s="85">
        <v>1891331</v>
      </c>
      <c r="AT580" s="85">
        <v>1927266</v>
      </c>
      <c r="AU580" s="87">
        <v>1568936</v>
      </c>
      <c r="AV580" s="83">
        <v>1927266</v>
      </c>
      <c r="AW580" s="115">
        <v>1946538</v>
      </c>
      <c r="AX580" s="84">
        <v>1130992</v>
      </c>
      <c r="AY580" s="131">
        <v>1946538</v>
      </c>
      <c r="AZ580" s="86">
        <v>1946538</v>
      </c>
      <c r="BA580" s="88">
        <v>1622798</v>
      </c>
      <c r="BB580" s="83">
        <v>1946538</v>
      </c>
      <c r="BC580" s="115">
        <v>2007384</v>
      </c>
      <c r="BD580" s="84">
        <v>1607559</v>
      </c>
      <c r="BE580" s="131">
        <v>2008000</v>
      </c>
      <c r="BF580" s="86">
        <v>2068240</v>
      </c>
      <c r="BG580" s="88">
        <v>1742671</v>
      </c>
      <c r="BH580" s="83">
        <v>2068240</v>
      </c>
      <c r="BI580" s="115">
        <v>2130287</v>
      </c>
      <c r="BJ580" s="84">
        <v>1916871</v>
      </c>
      <c r="BK580" s="131">
        <v>2130287</v>
      </c>
      <c r="BL580" s="86">
        <v>2130287</v>
      </c>
      <c r="BM580" s="88">
        <v>1910909</v>
      </c>
      <c r="BN580" s="83">
        <v>2130287</v>
      </c>
      <c r="BO580" s="115">
        <v>2172892</v>
      </c>
      <c r="BP580" s="84">
        <v>1484648</v>
      </c>
    </row>
    <row r="581" spans="1:68" x14ac:dyDescent="0.25">
      <c r="A581" s="7" t="s">
        <v>1201</v>
      </c>
      <c r="B581" s="4" t="s">
        <v>1192</v>
      </c>
      <c r="C581" s="21" t="s">
        <v>1202</v>
      </c>
      <c r="D581" s="62">
        <v>4163849</v>
      </c>
      <c r="E581" s="63">
        <v>4517969</v>
      </c>
      <c r="F581" s="63">
        <v>5934450</v>
      </c>
      <c r="G581" s="27">
        <f t="shared" si="64"/>
        <v>0.1999998870440037</v>
      </c>
      <c r="H581" s="68">
        <v>4178779</v>
      </c>
      <c r="I581" s="69">
        <v>4703813</v>
      </c>
      <c r="J581" s="69">
        <v>5578871</v>
      </c>
      <c r="K581" s="45">
        <f t="shared" si="65"/>
        <v>0.37104299438453958</v>
      </c>
      <c r="L581" s="62">
        <v>4234265</v>
      </c>
      <c r="M581" s="63">
        <v>4732562</v>
      </c>
      <c r="N581" s="63">
        <v>5263278</v>
      </c>
      <c r="O581" s="27">
        <f t="shared" si="66"/>
        <v>0.45947206959158099</v>
      </c>
      <c r="P581" s="68">
        <v>4234265</v>
      </c>
      <c r="Q581" s="69">
        <v>4732562</v>
      </c>
      <c r="R581" s="69">
        <v>5256138</v>
      </c>
      <c r="S581" s="45">
        <f t="shared" si="67"/>
        <v>0.48763104612804137</v>
      </c>
      <c r="T581" s="62">
        <v>4732562</v>
      </c>
      <c r="U581" s="63">
        <v>4732562</v>
      </c>
      <c r="V581" s="63">
        <v>4971916</v>
      </c>
      <c r="W581" s="27">
        <f t="shared" si="68"/>
        <v>0</v>
      </c>
      <c r="X581" s="74">
        <v>4732562</v>
      </c>
      <c r="Y581" s="69">
        <v>4760957</v>
      </c>
      <c r="Z581" s="69">
        <v>4992341</v>
      </c>
      <c r="AA581" s="40">
        <f t="shared" si="69"/>
        <v>0.1093044472416939</v>
      </c>
      <c r="AB581" s="26">
        <v>4760957</v>
      </c>
      <c r="AC581" s="14">
        <v>4775239</v>
      </c>
      <c r="AD581" s="14">
        <v>4281016</v>
      </c>
      <c r="AE581" s="15">
        <f t="shared" si="70"/>
        <v>5.2181074876031648</v>
      </c>
      <c r="AF581" s="27">
        <f t="shared" si="71"/>
        <v>-2.9757824399249073E-2</v>
      </c>
      <c r="AG581" s="77">
        <v>4771877</v>
      </c>
      <c r="AH581" s="78">
        <v>4812437</v>
      </c>
      <c r="AI581" s="79">
        <v>4337477</v>
      </c>
      <c r="AJ581" s="80">
        <v>4812437</v>
      </c>
      <c r="AK581" s="81">
        <v>4830243</v>
      </c>
      <c r="AL581" s="82">
        <v>4790534</v>
      </c>
      <c r="AM581" s="77">
        <v>4830243</v>
      </c>
      <c r="AN581" s="78">
        <v>4948621</v>
      </c>
      <c r="AO581" s="79">
        <v>4485694</v>
      </c>
      <c r="AP581" s="83">
        <v>4948622</v>
      </c>
      <c r="AQ581" s="115">
        <v>5114400</v>
      </c>
      <c r="AR581" s="84">
        <v>4220515</v>
      </c>
      <c r="AS581" s="85">
        <v>5114401</v>
      </c>
      <c r="AT581" s="85">
        <v>5282490</v>
      </c>
      <c r="AU581" s="87">
        <v>4821122</v>
      </c>
      <c r="AV581" s="83">
        <v>5282348</v>
      </c>
      <c r="AW581" s="115">
        <v>5446140</v>
      </c>
      <c r="AX581" s="84">
        <v>4712837</v>
      </c>
      <c r="AY581" s="131">
        <v>5446140</v>
      </c>
      <c r="AZ581" s="86">
        <v>5446140</v>
      </c>
      <c r="BA581" s="88">
        <v>4664829</v>
      </c>
      <c r="BB581" s="83">
        <v>5446140</v>
      </c>
      <c r="BC581" s="115">
        <v>5609524</v>
      </c>
      <c r="BD581" s="84">
        <v>4239157</v>
      </c>
      <c r="BE581" s="131">
        <v>5609525</v>
      </c>
      <c r="BF581" s="86">
        <v>5777810</v>
      </c>
      <c r="BG581" s="88">
        <v>4400662</v>
      </c>
      <c r="BH581" s="83">
        <v>5777810</v>
      </c>
      <c r="BI581" s="115">
        <v>5951144</v>
      </c>
      <c r="BJ581" s="84">
        <v>4060280</v>
      </c>
      <c r="BK581" s="131">
        <v>5951144</v>
      </c>
      <c r="BL581" s="86">
        <v>5951144</v>
      </c>
      <c r="BM581" s="88">
        <v>3345707</v>
      </c>
      <c r="BN581" s="83">
        <v>5951144</v>
      </c>
      <c r="BO581" s="115">
        <v>6070166</v>
      </c>
      <c r="BP581" s="84">
        <v>3303081</v>
      </c>
    </row>
    <row r="582" spans="1:68" x14ac:dyDescent="0.25">
      <c r="A582" s="7" t="s">
        <v>1203</v>
      </c>
      <c r="B582" s="4" t="s">
        <v>1192</v>
      </c>
      <c r="C582" s="21" t="s">
        <v>1204</v>
      </c>
      <c r="D582" s="62">
        <v>16315239</v>
      </c>
      <c r="E582" s="63">
        <v>19502918</v>
      </c>
      <c r="F582" s="63">
        <v>32253636</v>
      </c>
      <c r="G582" s="27">
        <f t="shared" si="64"/>
        <v>0.19999997490337329</v>
      </c>
      <c r="H582" s="68">
        <v>16599704</v>
      </c>
      <c r="I582" s="69">
        <v>21640066</v>
      </c>
      <c r="J582" s="69">
        <v>30040670</v>
      </c>
      <c r="K582" s="45">
        <f t="shared" si="65"/>
        <v>0.36722795808743636</v>
      </c>
      <c r="L582" s="62">
        <v>16599704</v>
      </c>
      <c r="M582" s="63">
        <v>21757799</v>
      </c>
      <c r="N582" s="63">
        <v>27891023</v>
      </c>
      <c r="O582" s="27">
        <f t="shared" si="66"/>
        <v>0.45681952657612457</v>
      </c>
      <c r="P582" s="68">
        <v>16599704</v>
      </c>
      <c r="Q582" s="69">
        <v>21757799</v>
      </c>
      <c r="R582" s="69">
        <v>27699456</v>
      </c>
      <c r="S582" s="45">
        <f t="shared" si="67"/>
        <v>0.46470362581073882</v>
      </c>
      <c r="T582" s="62">
        <v>21757799</v>
      </c>
      <c r="U582" s="63">
        <v>21757799</v>
      </c>
      <c r="V582" s="63">
        <v>25930061</v>
      </c>
      <c r="W582" s="27">
        <f t="shared" si="68"/>
        <v>0</v>
      </c>
      <c r="X582" s="74">
        <v>21757799</v>
      </c>
      <c r="Y582" s="69">
        <v>21888345</v>
      </c>
      <c r="Z582" s="69">
        <v>25559386</v>
      </c>
      <c r="AA582" s="40">
        <f t="shared" si="69"/>
        <v>3.4339869112557465E-2</v>
      </c>
      <c r="AB582" s="26">
        <v>21888345</v>
      </c>
      <c r="AC582" s="14">
        <v>21954010</v>
      </c>
      <c r="AD582" s="14">
        <v>28690498</v>
      </c>
      <c r="AE582" s="15">
        <f t="shared" si="70"/>
        <v>0.45564872622059871</v>
      </c>
      <c r="AF582" s="27">
        <f t="shared" si="71"/>
        <v>9.6535611592388475E-3</v>
      </c>
      <c r="AG582" s="77">
        <v>21954010</v>
      </c>
      <c r="AH582" s="78">
        <v>22145442</v>
      </c>
      <c r="AI582" s="79">
        <v>26395594</v>
      </c>
      <c r="AJ582" s="80">
        <v>22140619</v>
      </c>
      <c r="AK582" s="81">
        <v>22308127</v>
      </c>
      <c r="AL582" s="82">
        <v>26328328</v>
      </c>
      <c r="AM582" s="77">
        <v>22306383</v>
      </c>
      <c r="AN582" s="78">
        <v>23239029</v>
      </c>
      <c r="AO582" s="79">
        <v>26377519</v>
      </c>
      <c r="AP582" s="83">
        <v>23239041</v>
      </c>
      <c r="AQ582" s="115">
        <v>24663673</v>
      </c>
      <c r="AR582" s="84">
        <v>29241891</v>
      </c>
      <c r="AS582" s="85">
        <v>24677728</v>
      </c>
      <c r="AT582" s="85">
        <v>25513320</v>
      </c>
      <c r="AU582" s="87">
        <v>30366264</v>
      </c>
      <c r="AV582" s="83">
        <v>25513361</v>
      </c>
      <c r="AW582" s="115">
        <v>26515395</v>
      </c>
      <c r="AX582" s="84">
        <v>34245270</v>
      </c>
      <c r="AY582" s="131">
        <v>26511582</v>
      </c>
      <c r="AZ582" s="86">
        <v>26511582</v>
      </c>
      <c r="BA582" s="88">
        <v>36996338</v>
      </c>
      <c r="BB582" s="83">
        <v>26511582</v>
      </c>
      <c r="BC582" s="115">
        <v>29378918</v>
      </c>
      <c r="BD582" s="84">
        <v>37022348</v>
      </c>
      <c r="BE582" s="131">
        <v>29292124</v>
      </c>
      <c r="BF582" s="86">
        <v>33390074</v>
      </c>
      <c r="BG582" s="88">
        <v>37488024</v>
      </c>
      <c r="BH582" s="83">
        <v>33380368</v>
      </c>
      <c r="BI582" s="115">
        <v>38850179</v>
      </c>
      <c r="BJ582" s="84">
        <v>38850179</v>
      </c>
      <c r="BK582" s="131">
        <v>38951151</v>
      </c>
      <c r="BL582" s="86">
        <v>38951151</v>
      </c>
      <c r="BM582" s="88">
        <v>38386176</v>
      </c>
      <c r="BN582" s="83">
        <v>38951151</v>
      </c>
      <c r="BO582" s="115">
        <v>39730174</v>
      </c>
      <c r="BP582" s="84">
        <v>37894309</v>
      </c>
    </row>
    <row r="583" spans="1:68" x14ac:dyDescent="0.25">
      <c r="A583" s="7" t="s">
        <v>1205</v>
      </c>
      <c r="B583" s="4" t="s">
        <v>1192</v>
      </c>
      <c r="C583" s="21" t="s">
        <v>1206</v>
      </c>
      <c r="D583" s="62">
        <v>8944516</v>
      </c>
      <c r="E583" s="63">
        <v>9423219</v>
      </c>
      <c r="F583" s="63">
        <v>11338032</v>
      </c>
      <c r="G583" s="27">
        <f t="shared" ref="G583:G646" si="72">(E583-D583)/(F583-D583)</f>
        <v>0.19999991644091789</v>
      </c>
      <c r="H583" s="68">
        <v>8944516</v>
      </c>
      <c r="I583" s="69">
        <v>9705386</v>
      </c>
      <c r="J583" s="69">
        <v>9756004</v>
      </c>
      <c r="K583" s="45">
        <f t="shared" ref="K583:K646" si="73">(I583-H583)/(J583-D583)</f>
        <v>0.93762323041129381</v>
      </c>
      <c r="L583" s="62">
        <v>8835492</v>
      </c>
      <c r="M583" s="63">
        <v>9596642</v>
      </c>
      <c r="N583" s="63">
        <v>8060271</v>
      </c>
      <c r="O583" s="27">
        <f t="shared" ref="O583:O646" si="74">(M583-L583)/(N583-H583)</f>
        <v>-0.86079084416649232</v>
      </c>
      <c r="P583" s="68">
        <v>8835492</v>
      </c>
      <c r="Q583" s="69">
        <v>9603395</v>
      </c>
      <c r="R583" s="69">
        <v>8036897</v>
      </c>
      <c r="S583" s="45">
        <f t="shared" ref="S583:S646" si="75">(Q583-P583)/(R583-P583)</f>
        <v>-0.96156750292701554</v>
      </c>
      <c r="T583" s="62">
        <v>9603395</v>
      </c>
      <c r="U583" s="63">
        <v>9603395</v>
      </c>
      <c r="V583" s="63">
        <v>7115392</v>
      </c>
      <c r="W583" s="27">
        <f t="shared" ref="W583:W646" si="76">(U583-T583)/(V583-T583)</f>
        <v>0</v>
      </c>
      <c r="X583" s="74">
        <v>9603395</v>
      </c>
      <c r="Y583" s="69">
        <v>9661015</v>
      </c>
      <c r="Z583" s="69">
        <v>7177855</v>
      </c>
      <c r="AA583" s="40">
        <f t="shared" ref="AA583:AA646" si="77">(Y583-X583)/(Z583-X583)</f>
        <v>-2.3755534849971553E-2</v>
      </c>
      <c r="AB583" s="26">
        <v>9661015</v>
      </c>
      <c r="AC583" s="14">
        <v>9689998</v>
      </c>
      <c r="AD583" s="14">
        <v>6464084</v>
      </c>
      <c r="AE583" s="15">
        <f t="shared" ref="AE583:AE646" si="78">(AC583-D583)/(AD583-D583)</f>
        <v>-0.30054522760551389</v>
      </c>
      <c r="AF583" s="27">
        <f t="shared" ref="AF583:AF646" si="79">(AC583-AB583)/(AD583-AB583)</f>
        <v>-9.0658822476931775E-3</v>
      </c>
      <c r="AG583" s="77">
        <v>9689998</v>
      </c>
      <c r="AH583" s="78">
        <v>9772362</v>
      </c>
      <c r="AI583" s="79">
        <v>6294152</v>
      </c>
      <c r="AJ583" s="80">
        <v>9772362</v>
      </c>
      <c r="AK583" s="81">
        <v>9808519</v>
      </c>
      <c r="AL583" s="82">
        <v>6157227</v>
      </c>
      <c r="AM583" s="77">
        <v>9808519</v>
      </c>
      <c r="AN583" s="78">
        <v>9808519</v>
      </c>
      <c r="AO583" s="79">
        <v>6007659</v>
      </c>
      <c r="AP583" s="83">
        <v>9808519</v>
      </c>
      <c r="AQ583" s="115">
        <v>10137104</v>
      </c>
      <c r="AR583" s="84">
        <v>5494247</v>
      </c>
      <c r="AS583" s="85">
        <v>10137104</v>
      </c>
      <c r="AT583" s="85">
        <v>10329708</v>
      </c>
      <c r="AU583" s="87">
        <v>6098350</v>
      </c>
      <c r="AV583" s="83">
        <v>10329709</v>
      </c>
      <c r="AW583" s="115">
        <v>10433005</v>
      </c>
      <c r="AX583" s="84">
        <v>6966722</v>
      </c>
      <c r="AY583" s="131">
        <v>10433006</v>
      </c>
      <c r="AZ583" s="86">
        <v>10433006</v>
      </c>
      <c r="BA583" s="88">
        <v>7270830</v>
      </c>
      <c r="BB583" s="83">
        <v>10433006</v>
      </c>
      <c r="BC583" s="115">
        <v>10745996</v>
      </c>
      <c r="BD583" s="84">
        <v>7023668</v>
      </c>
      <c r="BE583" s="131">
        <v>10745996</v>
      </c>
      <c r="BF583" s="86">
        <v>11068375</v>
      </c>
      <c r="BG583" s="88">
        <v>7283137</v>
      </c>
      <c r="BH583" s="83">
        <v>11068375</v>
      </c>
      <c r="BI583" s="115">
        <v>11400426</v>
      </c>
      <c r="BJ583" s="84">
        <v>7953731</v>
      </c>
      <c r="BK583" s="131">
        <v>11400426</v>
      </c>
      <c r="BL583" s="86">
        <v>11400426</v>
      </c>
      <c r="BM583" s="88">
        <v>7483626</v>
      </c>
      <c r="BN583" s="83">
        <v>11400426</v>
      </c>
      <c r="BO583" s="115">
        <v>11628434</v>
      </c>
      <c r="BP583" s="84">
        <v>6872976</v>
      </c>
    </row>
    <row r="584" spans="1:68" x14ac:dyDescent="0.25">
      <c r="A584" s="7" t="s">
        <v>1207</v>
      </c>
      <c r="B584" s="4" t="s">
        <v>1209</v>
      </c>
      <c r="C584" s="21" t="s">
        <v>1208</v>
      </c>
      <c r="D584" s="62">
        <v>10205693</v>
      </c>
      <c r="E584" s="63">
        <v>11184885</v>
      </c>
      <c r="F584" s="63">
        <v>15101653</v>
      </c>
      <c r="G584" s="27">
        <f t="shared" si="72"/>
        <v>0.2</v>
      </c>
      <c r="H584" s="68">
        <v>10205693</v>
      </c>
      <c r="I584" s="69">
        <v>12302024</v>
      </c>
      <c r="J584" s="69">
        <v>15795910</v>
      </c>
      <c r="K584" s="45">
        <f t="shared" si="73"/>
        <v>0.37499993291852535</v>
      </c>
      <c r="L584" s="62">
        <v>10205693</v>
      </c>
      <c r="M584" s="63">
        <v>12305897</v>
      </c>
      <c r="N584" s="63">
        <v>17166011</v>
      </c>
      <c r="O584" s="27">
        <f t="shared" si="74"/>
        <v>0.30173966189475826</v>
      </c>
      <c r="P584" s="68">
        <v>10205693</v>
      </c>
      <c r="Q584" s="69">
        <v>12305897</v>
      </c>
      <c r="R584" s="69">
        <v>17318764</v>
      </c>
      <c r="S584" s="45">
        <f t="shared" si="75"/>
        <v>0.29525981112799238</v>
      </c>
      <c r="T584" s="62">
        <v>12305789</v>
      </c>
      <c r="U584" s="63">
        <v>12305789</v>
      </c>
      <c r="V584" s="63">
        <v>17292607</v>
      </c>
      <c r="W584" s="27">
        <f t="shared" si="76"/>
        <v>0</v>
      </c>
      <c r="X584" s="74">
        <v>12305789</v>
      </c>
      <c r="Y584" s="69">
        <v>12392555</v>
      </c>
      <c r="Z584" s="69">
        <v>17409718</v>
      </c>
      <c r="AA584" s="40">
        <f t="shared" si="77"/>
        <v>1.6999844629500136E-2</v>
      </c>
      <c r="AB584" s="26">
        <v>12392383</v>
      </c>
      <c r="AC584" s="14">
        <v>12429560</v>
      </c>
      <c r="AD584" s="14">
        <v>16493123</v>
      </c>
      <c r="AE584" s="15">
        <f t="shared" si="78"/>
        <v>0.35370047857391651</v>
      </c>
      <c r="AF584" s="27">
        <f t="shared" si="79"/>
        <v>9.0659246867638519E-3</v>
      </c>
      <c r="AG584" s="77">
        <v>12429560</v>
      </c>
      <c r="AH584" s="78">
        <v>12587232</v>
      </c>
      <c r="AI584" s="79">
        <v>16087850</v>
      </c>
      <c r="AJ584" s="80">
        <v>12586319</v>
      </c>
      <c r="AK584" s="81">
        <v>12737267</v>
      </c>
      <c r="AL584" s="82">
        <v>16360021</v>
      </c>
      <c r="AM584" s="77">
        <v>12735157</v>
      </c>
      <c r="AN584" s="78">
        <v>13518729</v>
      </c>
      <c r="AO584" s="79">
        <v>16101247</v>
      </c>
      <c r="AP584" s="83">
        <v>13518824</v>
      </c>
      <c r="AQ584" s="115">
        <v>14014801</v>
      </c>
      <c r="AR584" s="84">
        <v>16222932</v>
      </c>
      <c r="AS584" s="85">
        <v>14012669</v>
      </c>
      <c r="AT584" s="85">
        <v>14642191</v>
      </c>
      <c r="AU584" s="87">
        <v>16665360</v>
      </c>
      <c r="AV584" s="83">
        <v>14642191</v>
      </c>
      <c r="AW584" s="115">
        <v>14962704</v>
      </c>
      <c r="AX584" s="84">
        <v>16882637</v>
      </c>
      <c r="AY584" s="131">
        <v>14962704</v>
      </c>
      <c r="AZ584" s="86">
        <v>14962704</v>
      </c>
      <c r="BA584" s="88">
        <v>17474844</v>
      </c>
      <c r="BB584" s="83">
        <v>14962704</v>
      </c>
      <c r="BC584" s="115">
        <v>15716530</v>
      </c>
      <c r="BD584" s="84">
        <v>17725999</v>
      </c>
      <c r="BE584" s="131">
        <v>15729662</v>
      </c>
      <c r="BF584" s="86">
        <v>17064949</v>
      </c>
      <c r="BG584" s="88">
        <v>18400235</v>
      </c>
      <c r="BH584" s="83">
        <v>17042011</v>
      </c>
      <c r="BI584" s="115">
        <v>19943203</v>
      </c>
      <c r="BJ584" s="84">
        <v>19943203</v>
      </c>
      <c r="BK584" s="131">
        <v>19917653</v>
      </c>
      <c r="BL584" s="86">
        <v>20954022</v>
      </c>
      <c r="BM584" s="88">
        <v>20954022</v>
      </c>
      <c r="BN584" s="83">
        <v>20962575</v>
      </c>
      <c r="BO584" s="115">
        <v>21989622</v>
      </c>
      <c r="BP584" s="84">
        <v>21989622</v>
      </c>
    </row>
    <row r="585" spans="1:68" x14ac:dyDescent="0.25">
      <c r="A585" s="7" t="s">
        <v>1210</v>
      </c>
      <c r="B585" s="4" t="s">
        <v>1209</v>
      </c>
      <c r="C585" s="21" t="s">
        <v>1211</v>
      </c>
      <c r="D585" s="62">
        <v>5902289</v>
      </c>
      <c r="E585" s="63">
        <v>6554604</v>
      </c>
      <c r="F585" s="63">
        <v>9163866</v>
      </c>
      <c r="G585" s="27">
        <f t="shared" si="72"/>
        <v>0.19999987735993968</v>
      </c>
      <c r="H585" s="68">
        <v>5902289</v>
      </c>
      <c r="I585" s="69">
        <v>6968735</v>
      </c>
      <c r="J585" s="69">
        <v>8746147</v>
      </c>
      <c r="K585" s="45">
        <f t="shared" si="73"/>
        <v>0.37499973627375205</v>
      </c>
      <c r="L585" s="62">
        <v>5902289</v>
      </c>
      <c r="M585" s="63">
        <v>6973085</v>
      </c>
      <c r="N585" s="63">
        <v>9298524</v>
      </c>
      <c r="O585" s="27">
        <f t="shared" si="74"/>
        <v>0.31528913635246086</v>
      </c>
      <c r="P585" s="68">
        <v>5902289</v>
      </c>
      <c r="Q585" s="69">
        <v>6973085</v>
      </c>
      <c r="R585" s="69">
        <v>9209656</v>
      </c>
      <c r="S585" s="45">
        <f t="shared" si="75"/>
        <v>0.323760864760397</v>
      </c>
      <c r="T585" s="62">
        <v>6973085</v>
      </c>
      <c r="U585" s="63">
        <v>6973085</v>
      </c>
      <c r="V585" s="63">
        <v>10082032</v>
      </c>
      <c r="W585" s="27">
        <f t="shared" si="76"/>
        <v>0</v>
      </c>
      <c r="X585" s="74">
        <v>6973085</v>
      </c>
      <c r="Y585" s="69">
        <v>7022955</v>
      </c>
      <c r="Z585" s="69">
        <v>9906631</v>
      </c>
      <c r="AA585" s="40">
        <f t="shared" si="77"/>
        <v>1.6999903870605744E-2</v>
      </c>
      <c r="AB585" s="26">
        <v>7022755</v>
      </c>
      <c r="AC585" s="14">
        <v>7043823</v>
      </c>
      <c r="AD585" s="14">
        <v>10077088</v>
      </c>
      <c r="AE585" s="15">
        <f t="shared" si="78"/>
        <v>0.27343448151635563</v>
      </c>
      <c r="AF585" s="27">
        <f t="shared" si="79"/>
        <v>6.8977416673296592E-3</v>
      </c>
      <c r="AG585" s="77">
        <v>7043823</v>
      </c>
      <c r="AH585" s="78">
        <v>7124298</v>
      </c>
      <c r="AI585" s="79">
        <v>8911013</v>
      </c>
      <c r="AJ585" s="80">
        <v>7123452</v>
      </c>
      <c r="AK585" s="81">
        <v>7149808</v>
      </c>
      <c r="AL585" s="82">
        <v>8535791</v>
      </c>
      <c r="AM585" s="77">
        <v>7149808</v>
      </c>
      <c r="AN585" s="78">
        <v>7327563</v>
      </c>
      <c r="AO585" s="79">
        <v>8146260</v>
      </c>
      <c r="AP585" s="83">
        <v>7327466</v>
      </c>
      <c r="AQ585" s="115">
        <v>7528238</v>
      </c>
      <c r="AR585" s="84">
        <v>7998232</v>
      </c>
      <c r="AS585" s="85">
        <v>7528239</v>
      </c>
      <c r="AT585" s="85">
        <v>7759480</v>
      </c>
      <c r="AU585" s="87">
        <v>7840217</v>
      </c>
      <c r="AV585" s="83">
        <v>7759624</v>
      </c>
      <c r="AW585" s="115">
        <v>7971745</v>
      </c>
      <c r="AX585" s="84">
        <v>9085107</v>
      </c>
      <c r="AY585" s="131">
        <v>7970015</v>
      </c>
      <c r="AZ585" s="86">
        <v>7970015</v>
      </c>
      <c r="BA585" s="88">
        <v>9010275</v>
      </c>
      <c r="BB585" s="83">
        <v>7970015</v>
      </c>
      <c r="BC585" s="115">
        <v>8346622</v>
      </c>
      <c r="BD585" s="84">
        <v>9350542</v>
      </c>
      <c r="BE585" s="131">
        <v>8335012</v>
      </c>
      <c r="BF585" s="86">
        <v>9021428</v>
      </c>
      <c r="BG585" s="88">
        <v>9707843</v>
      </c>
      <c r="BH585" s="83">
        <v>9038696</v>
      </c>
      <c r="BI585" s="115">
        <v>10026490</v>
      </c>
      <c r="BJ585" s="84">
        <v>10026490</v>
      </c>
      <c r="BK585" s="131">
        <v>10003554</v>
      </c>
      <c r="BL585" s="86">
        <v>10262267</v>
      </c>
      <c r="BM585" s="88">
        <v>10262267</v>
      </c>
      <c r="BN585" s="83">
        <v>10232532</v>
      </c>
      <c r="BO585" s="115">
        <v>11652710</v>
      </c>
      <c r="BP585" s="84">
        <v>11652710</v>
      </c>
    </row>
    <row r="586" spans="1:68" x14ac:dyDescent="0.25">
      <c r="A586" s="7" t="s">
        <v>1212</v>
      </c>
      <c r="B586" s="4" t="s">
        <v>1209</v>
      </c>
      <c r="C586" s="21" t="s">
        <v>1213</v>
      </c>
      <c r="D586" s="62">
        <v>8755761</v>
      </c>
      <c r="E586" s="63">
        <v>9559674</v>
      </c>
      <c r="F586" s="63">
        <v>12775330</v>
      </c>
      <c r="G586" s="27">
        <f t="shared" si="72"/>
        <v>0.19999980097368647</v>
      </c>
      <c r="H586" s="68">
        <v>8732517</v>
      </c>
      <c r="I586" s="69">
        <v>10204846</v>
      </c>
      <c r="J586" s="69">
        <v>12658730</v>
      </c>
      <c r="K586" s="45">
        <f t="shared" si="73"/>
        <v>0.37723307564062131</v>
      </c>
      <c r="L586" s="62">
        <v>8732517</v>
      </c>
      <c r="M586" s="63">
        <v>10214123</v>
      </c>
      <c r="N586" s="63">
        <v>13856410</v>
      </c>
      <c r="O586" s="27">
        <f t="shared" si="74"/>
        <v>0.2891563114218037</v>
      </c>
      <c r="P586" s="68">
        <v>8732517</v>
      </c>
      <c r="Q586" s="69">
        <v>10214123</v>
      </c>
      <c r="R586" s="69">
        <v>13660968</v>
      </c>
      <c r="S586" s="45">
        <f t="shared" si="75"/>
        <v>0.30062305580394327</v>
      </c>
      <c r="T586" s="62">
        <v>10214123</v>
      </c>
      <c r="U586" s="63">
        <v>10214123</v>
      </c>
      <c r="V586" s="63">
        <v>12589350</v>
      </c>
      <c r="W586" s="27">
        <f t="shared" si="76"/>
        <v>0</v>
      </c>
      <c r="X586" s="74">
        <v>10214123</v>
      </c>
      <c r="Y586" s="69">
        <v>10275407</v>
      </c>
      <c r="Z586" s="69">
        <v>12629760</v>
      </c>
      <c r="AA586" s="40">
        <f t="shared" si="77"/>
        <v>2.5369705796028128E-2</v>
      </c>
      <c r="AB586" s="26">
        <v>10275407</v>
      </c>
      <c r="AC586" s="14">
        <v>10306233</v>
      </c>
      <c r="AD586" s="14">
        <v>13300193</v>
      </c>
      <c r="AE586" s="15">
        <f t="shared" si="78"/>
        <v>0.34118059198597317</v>
      </c>
      <c r="AF586" s="27">
        <f t="shared" si="79"/>
        <v>1.0191134182715736E-2</v>
      </c>
      <c r="AG586" s="77">
        <v>10306233</v>
      </c>
      <c r="AH586" s="78">
        <v>10420761</v>
      </c>
      <c r="AI586" s="79">
        <v>12963516</v>
      </c>
      <c r="AJ586" s="80">
        <v>10419759</v>
      </c>
      <c r="AK586" s="81">
        <v>10458312</v>
      </c>
      <c r="AL586" s="82">
        <v>12694141</v>
      </c>
      <c r="AM586" s="77">
        <v>10458312</v>
      </c>
      <c r="AN586" s="78">
        <v>10616326</v>
      </c>
      <c r="AO586" s="79">
        <v>12481019</v>
      </c>
      <c r="AP586" s="83">
        <v>10616347</v>
      </c>
      <c r="AQ586" s="115">
        <v>10977169</v>
      </c>
      <c r="AR586" s="84">
        <v>12401002</v>
      </c>
      <c r="AS586" s="85">
        <v>10977460</v>
      </c>
      <c r="AT586" s="85">
        <v>11455763</v>
      </c>
      <c r="AU586" s="87">
        <v>12490490</v>
      </c>
      <c r="AV586" s="83">
        <v>11456546</v>
      </c>
      <c r="AW586" s="115">
        <v>11730718</v>
      </c>
      <c r="AX586" s="84">
        <v>12420709</v>
      </c>
      <c r="AY586" s="131">
        <v>11730718</v>
      </c>
      <c r="AZ586" s="86">
        <v>11730718</v>
      </c>
      <c r="BA586" s="88">
        <v>12894433</v>
      </c>
      <c r="BB586" s="83">
        <v>11730718</v>
      </c>
      <c r="BC586" s="115">
        <v>12082639</v>
      </c>
      <c r="BD586" s="84">
        <v>12531535</v>
      </c>
      <c r="BE586" s="131">
        <v>12082639</v>
      </c>
      <c r="BF586" s="86">
        <v>12445118</v>
      </c>
      <c r="BG586" s="88">
        <v>12590433</v>
      </c>
      <c r="BH586" s="83">
        <v>12445118</v>
      </c>
      <c r="BI586" s="115">
        <v>13574557</v>
      </c>
      <c r="BJ586" s="84">
        <v>13574557</v>
      </c>
      <c r="BK586" s="131">
        <v>13540051</v>
      </c>
      <c r="BL586" s="86">
        <v>13683575</v>
      </c>
      <c r="BM586" s="88">
        <v>13683575</v>
      </c>
      <c r="BN586" s="83">
        <v>13722043</v>
      </c>
      <c r="BO586" s="115">
        <v>13996483</v>
      </c>
      <c r="BP586" s="84">
        <v>13524772</v>
      </c>
    </row>
    <row r="587" spans="1:68" x14ac:dyDescent="0.25">
      <c r="A587" s="7" t="s">
        <v>1214</v>
      </c>
      <c r="B587" s="4" t="s">
        <v>1209</v>
      </c>
      <c r="C587" s="21" t="s">
        <v>1215</v>
      </c>
      <c r="D587" s="62">
        <v>11307377</v>
      </c>
      <c r="E587" s="63">
        <v>11680938</v>
      </c>
      <c r="F587" s="63">
        <v>13175185</v>
      </c>
      <c r="G587" s="27">
        <f t="shared" si="72"/>
        <v>0.19999967876783908</v>
      </c>
      <c r="H587" s="68">
        <v>11293965</v>
      </c>
      <c r="I587" s="69">
        <v>12183169</v>
      </c>
      <c r="J587" s="69">
        <v>13665176</v>
      </c>
      <c r="K587" s="45">
        <f t="shared" si="73"/>
        <v>0.37713308047038785</v>
      </c>
      <c r="L587" s="62">
        <v>11293965</v>
      </c>
      <c r="M587" s="63">
        <v>12183267</v>
      </c>
      <c r="N587" s="63">
        <v>15819038</v>
      </c>
      <c r="O587" s="27">
        <f t="shared" si="74"/>
        <v>0.19652765822783411</v>
      </c>
      <c r="P587" s="68">
        <v>11293965</v>
      </c>
      <c r="Q587" s="69">
        <v>12183267</v>
      </c>
      <c r="R587" s="69">
        <v>15667018</v>
      </c>
      <c r="S587" s="45">
        <f t="shared" si="75"/>
        <v>0.2033595293722715</v>
      </c>
      <c r="T587" s="62">
        <v>12183267</v>
      </c>
      <c r="U587" s="63">
        <v>12183267</v>
      </c>
      <c r="V587" s="63">
        <v>14691455</v>
      </c>
      <c r="W587" s="27">
        <f t="shared" si="76"/>
        <v>0</v>
      </c>
      <c r="X587" s="74">
        <v>12183267</v>
      </c>
      <c r="Y587" s="69">
        <v>12256366</v>
      </c>
      <c r="Z587" s="69">
        <v>14954377</v>
      </c>
      <c r="AA587" s="40">
        <f t="shared" si="77"/>
        <v>2.6378960055717746E-2</v>
      </c>
      <c r="AB587" s="26">
        <v>12258711</v>
      </c>
      <c r="AC587" s="14">
        <v>12295487</v>
      </c>
      <c r="AD587" s="14">
        <v>15460549</v>
      </c>
      <c r="AE587" s="15">
        <f t="shared" si="78"/>
        <v>0.23791694637255573</v>
      </c>
      <c r="AF587" s="27">
        <f t="shared" si="79"/>
        <v>1.1485902784588102E-2</v>
      </c>
      <c r="AG587" s="77">
        <v>12295487</v>
      </c>
      <c r="AH587" s="78">
        <v>12487339</v>
      </c>
      <c r="AI587" s="79">
        <v>16746815</v>
      </c>
      <c r="AJ587" s="80">
        <v>12485320</v>
      </c>
      <c r="AK587" s="81">
        <v>12531515</v>
      </c>
      <c r="AL587" s="82">
        <v>16639630</v>
      </c>
      <c r="AM587" s="77">
        <v>12531515</v>
      </c>
      <c r="AN587" s="78">
        <v>12731969</v>
      </c>
      <c r="AO587" s="79">
        <v>15925624</v>
      </c>
      <c r="AP587" s="83">
        <v>12731823</v>
      </c>
      <c r="AQ587" s="115">
        <v>13280396</v>
      </c>
      <c r="AR587" s="84">
        <v>16221387</v>
      </c>
      <c r="AS587" s="85">
        <v>13282083</v>
      </c>
      <c r="AT587" s="85">
        <v>13819209</v>
      </c>
      <c r="AU587" s="87">
        <v>17067603</v>
      </c>
      <c r="AV587" s="83">
        <v>13818820</v>
      </c>
      <c r="AW587" s="115">
        <v>14180900</v>
      </c>
      <c r="AX587" s="84">
        <v>16859841</v>
      </c>
      <c r="AY587" s="131">
        <v>14179365</v>
      </c>
      <c r="AZ587" s="86">
        <v>14179365</v>
      </c>
      <c r="BA587" s="88">
        <v>17978617</v>
      </c>
      <c r="BB587" s="83">
        <v>14179365</v>
      </c>
      <c r="BC587" s="115">
        <v>15041046</v>
      </c>
      <c r="BD587" s="84">
        <v>17338020</v>
      </c>
      <c r="BE587" s="131">
        <v>15047843</v>
      </c>
      <c r="BF587" s="86">
        <v>16729345</v>
      </c>
      <c r="BG587" s="88">
        <v>18410846</v>
      </c>
      <c r="BH587" s="83">
        <v>16704928</v>
      </c>
      <c r="BI587" s="115">
        <v>19955647</v>
      </c>
      <c r="BJ587" s="84">
        <v>19955647</v>
      </c>
      <c r="BK587" s="131">
        <v>19970516</v>
      </c>
      <c r="BL587" s="86">
        <v>20383011</v>
      </c>
      <c r="BM587" s="88">
        <v>20383011</v>
      </c>
      <c r="BN587" s="83">
        <v>20379553</v>
      </c>
      <c r="BO587" s="115">
        <v>22016187</v>
      </c>
      <c r="BP587" s="84">
        <v>22016187</v>
      </c>
    </row>
    <row r="588" spans="1:68" x14ac:dyDescent="0.25">
      <c r="A588" s="7" t="s">
        <v>1216</v>
      </c>
      <c r="B588" s="4" t="s">
        <v>1209</v>
      </c>
      <c r="C588" s="21" t="s">
        <v>1217</v>
      </c>
      <c r="D588" s="62">
        <v>6738535</v>
      </c>
      <c r="E588" s="63">
        <v>7749428</v>
      </c>
      <c r="F588" s="63">
        <v>11793004</v>
      </c>
      <c r="G588" s="27">
        <f t="shared" si="72"/>
        <v>0.19999984172422464</v>
      </c>
      <c r="H588" s="68">
        <v>6738535</v>
      </c>
      <c r="I588" s="69">
        <v>8678883</v>
      </c>
      <c r="J588" s="69">
        <v>11912797</v>
      </c>
      <c r="K588" s="45">
        <f t="shared" si="73"/>
        <v>0.37499995168393097</v>
      </c>
      <c r="L588" s="62">
        <v>6738535</v>
      </c>
      <c r="M588" s="63">
        <v>8678094</v>
      </c>
      <c r="N588" s="63">
        <v>11587464</v>
      </c>
      <c r="O588" s="27">
        <f t="shared" si="74"/>
        <v>0.39999740148803992</v>
      </c>
      <c r="P588" s="68">
        <v>6738535</v>
      </c>
      <c r="Q588" s="69">
        <v>8678094</v>
      </c>
      <c r="R588" s="69">
        <v>11396016</v>
      </c>
      <c r="S588" s="45">
        <f t="shared" si="75"/>
        <v>0.41643948735378633</v>
      </c>
      <c r="T588" s="62">
        <v>8678094</v>
      </c>
      <c r="U588" s="63">
        <v>8678094</v>
      </c>
      <c r="V588" s="63">
        <v>10271315</v>
      </c>
      <c r="W588" s="27">
        <f t="shared" si="76"/>
        <v>0</v>
      </c>
      <c r="X588" s="74">
        <v>8678094</v>
      </c>
      <c r="Y588" s="69">
        <v>8730162</v>
      </c>
      <c r="Z588" s="69">
        <v>10322743</v>
      </c>
      <c r="AA588" s="40">
        <f t="shared" si="77"/>
        <v>3.1659034845733042E-2</v>
      </c>
      <c r="AB588" s="26">
        <v>8730162</v>
      </c>
      <c r="AC588" s="14">
        <v>8756352</v>
      </c>
      <c r="AD588" s="14">
        <v>12152095</v>
      </c>
      <c r="AE588" s="15">
        <f t="shared" si="78"/>
        <v>0.37273383873089055</v>
      </c>
      <c r="AF588" s="27">
        <f t="shared" si="79"/>
        <v>7.6535689038914551E-3</v>
      </c>
      <c r="AG588" s="77">
        <v>8756352</v>
      </c>
      <c r="AH588" s="78">
        <v>8856870</v>
      </c>
      <c r="AI588" s="79">
        <v>11088576</v>
      </c>
      <c r="AJ588" s="80">
        <v>8855950</v>
      </c>
      <c r="AK588" s="81">
        <v>8888717</v>
      </c>
      <c r="AL588" s="82">
        <v>10069769</v>
      </c>
      <c r="AM588" s="77">
        <v>8888717</v>
      </c>
      <c r="AN588" s="78">
        <v>9067045</v>
      </c>
      <c r="AO588" s="79">
        <v>8698665</v>
      </c>
      <c r="AP588" s="83">
        <v>9067045</v>
      </c>
      <c r="AQ588" s="115">
        <v>9315482</v>
      </c>
      <c r="AR588" s="84">
        <v>8655019</v>
      </c>
      <c r="AS588" s="85">
        <v>9315482</v>
      </c>
      <c r="AT588" s="85">
        <v>9566113</v>
      </c>
      <c r="AU588" s="87">
        <v>9932498</v>
      </c>
      <c r="AV588" s="83">
        <v>9566114</v>
      </c>
      <c r="AW588" s="115">
        <v>9824102</v>
      </c>
      <c r="AX588" s="84">
        <v>10186525</v>
      </c>
      <c r="AY588" s="131">
        <v>9824103</v>
      </c>
      <c r="AZ588" s="86">
        <v>9824103</v>
      </c>
      <c r="BA588" s="88">
        <v>10752624</v>
      </c>
      <c r="BB588" s="83">
        <v>9824103</v>
      </c>
      <c r="BC588" s="115">
        <v>10118826</v>
      </c>
      <c r="BD588" s="84">
        <v>10422293</v>
      </c>
      <c r="BE588" s="131">
        <v>10118826</v>
      </c>
      <c r="BF588" s="86">
        <v>10422390</v>
      </c>
      <c r="BG588" s="88">
        <v>10066473</v>
      </c>
      <c r="BH588" s="83">
        <v>10422390</v>
      </c>
      <c r="BI588" s="115">
        <v>11149359</v>
      </c>
      <c r="BJ588" s="84">
        <v>11149359</v>
      </c>
      <c r="BK588" s="131">
        <v>11136560</v>
      </c>
      <c r="BL588" s="86">
        <v>11136560</v>
      </c>
      <c r="BM588" s="88">
        <v>10820203</v>
      </c>
      <c r="BN588" s="83">
        <v>11136560</v>
      </c>
      <c r="BO588" s="115">
        <v>11453093</v>
      </c>
      <c r="BP588" s="84">
        <v>11453093</v>
      </c>
    </row>
    <row r="589" spans="1:68" x14ac:dyDescent="0.25">
      <c r="A589" s="7" t="s">
        <v>1218</v>
      </c>
      <c r="B589" s="4" t="s">
        <v>1209</v>
      </c>
      <c r="C589" s="21" t="s">
        <v>1219</v>
      </c>
      <c r="D589" s="62">
        <v>6999596</v>
      </c>
      <c r="E589" s="63">
        <v>7884198</v>
      </c>
      <c r="F589" s="63">
        <v>11422610</v>
      </c>
      <c r="G589" s="27">
        <f t="shared" si="72"/>
        <v>0.19999981912786169</v>
      </c>
      <c r="H589" s="68">
        <v>6999596</v>
      </c>
      <c r="I589" s="69">
        <v>8564114</v>
      </c>
      <c r="J589" s="69">
        <v>11171644</v>
      </c>
      <c r="K589" s="45">
        <f t="shared" si="73"/>
        <v>0.375</v>
      </c>
      <c r="L589" s="62">
        <v>6999596</v>
      </c>
      <c r="M589" s="63">
        <v>8567297</v>
      </c>
      <c r="N589" s="63">
        <v>11501577</v>
      </c>
      <c r="O589" s="27">
        <f t="shared" si="74"/>
        <v>0.34822470374708381</v>
      </c>
      <c r="P589" s="68">
        <v>6999596</v>
      </c>
      <c r="Q589" s="69">
        <v>8567297</v>
      </c>
      <c r="R589" s="69">
        <v>11530342</v>
      </c>
      <c r="S589" s="45">
        <f t="shared" si="75"/>
        <v>0.34601387939204714</v>
      </c>
      <c r="T589" s="62">
        <v>8567297</v>
      </c>
      <c r="U589" s="63">
        <v>8567297</v>
      </c>
      <c r="V589" s="63">
        <v>11427934</v>
      </c>
      <c r="W589" s="27">
        <f t="shared" si="76"/>
        <v>0</v>
      </c>
      <c r="X589" s="74">
        <v>8567297</v>
      </c>
      <c r="Y589" s="69">
        <v>8618700</v>
      </c>
      <c r="Z589" s="69">
        <v>11345590</v>
      </c>
      <c r="AA589" s="40">
        <f t="shared" si="77"/>
        <v>1.8501648314270668E-2</v>
      </c>
      <c r="AB589" s="26">
        <v>8618700</v>
      </c>
      <c r="AC589" s="14">
        <v>8644556</v>
      </c>
      <c r="AD589" s="14">
        <v>11180413</v>
      </c>
      <c r="AE589" s="15">
        <f t="shared" si="78"/>
        <v>0.39345419806702853</v>
      </c>
      <c r="AF589" s="27">
        <f t="shared" si="79"/>
        <v>1.0093246198930169E-2</v>
      </c>
      <c r="AG589" s="77">
        <v>8644556</v>
      </c>
      <c r="AH589" s="78">
        <v>8762852</v>
      </c>
      <c r="AI589" s="79">
        <v>11389257</v>
      </c>
      <c r="AJ589" s="80">
        <v>8762437</v>
      </c>
      <c r="AK589" s="81">
        <v>8857209</v>
      </c>
      <c r="AL589" s="82">
        <v>11131747</v>
      </c>
      <c r="AM589" s="77">
        <v>8856309</v>
      </c>
      <c r="AN589" s="78">
        <v>9451814</v>
      </c>
      <c r="AO589" s="79">
        <v>11364151</v>
      </c>
      <c r="AP589" s="83">
        <v>9446069</v>
      </c>
      <c r="AQ589" s="115">
        <v>9762512</v>
      </c>
      <c r="AR589" s="84">
        <v>11427074</v>
      </c>
      <c r="AS589" s="85">
        <v>9762512</v>
      </c>
      <c r="AT589" s="85">
        <v>10190208</v>
      </c>
      <c r="AU589" s="87">
        <v>11690630</v>
      </c>
      <c r="AV589" s="83">
        <v>10189931</v>
      </c>
      <c r="AW589" s="115">
        <v>10442200</v>
      </c>
      <c r="AX589" s="84">
        <v>11447023</v>
      </c>
      <c r="AY589" s="131">
        <v>10442200</v>
      </c>
      <c r="AZ589" s="86">
        <v>10442200</v>
      </c>
      <c r="BA589" s="88">
        <v>11900140</v>
      </c>
      <c r="BB589" s="83">
        <v>10442200</v>
      </c>
      <c r="BC589" s="115">
        <v>10970715</v>
      </c>
      <c r="BD589" s="84">
        <v>12379574</v>
      </c>
      <c r="BE589" s="131">
        <v>10971541</v>
      </c>
      <c r="BF589" s="86">
        <v>11875850</v>
      </c>
      <c r="BG589" s="88">
        <v>12780159</v>
      </c>
      <c r="BH589" s="83">
        <v>11868736</v>
      </c>
      <c r="BI589" s="115">
        <v>13035582</v>
      </c>
      <c r="BJ589" s="84">
        <v>13035582</v>
      </c>
      <c r="BK589" s="131">
        <v>13013534</v>
      </c>
      <c r="BL589" s="86">
        <v>13235209</v>
      </c>
      <c r="BM589" s="88">
        <v>13235209</v>
      </c>
      <c r="BN589" s="83">
        <v>13217928</v>
      </c>
      <c r="BO589" s="115">
        <v>13760974</v>
      </c>
      <c r="BP589" s="84">
        <v>13760974</v>
      </c>
    </row>
    <row r="590" spans="1:68" x14ac:dyDescent="0.25">
      <c r="A590" s="7" t="s">
        <v>1220</v>
      </c>
      <c r="B590" s="4" t="s">
        <v>1222</v>
      </c>
      <c r="C590" s="21" t="s">
        <v>1221</v>
      </c>
      <c r="D590" s="62">
        <v>9899538</v>
      </c>
      <c r="E590" s="63">
        <v>10660099</v>
      </c>
      <c r="F590" s="63">
        <v>13702346</v>
      </c>
      <c r="G590" s="27">
        <f t="shared" si="72"/>
        <v>0.19999984222185291</v>
      </c>
      <c r="H590" s="68">
        <v>9900364</v>
      </c>
      <c r="I590" s="69">
        <v>11807750</v>
      </c>
      <c r="J590" s="69">
        <v>14986729</v>
      </c>
      <c r="K590" s="45">
        <f t="shared" si="73"/>
        <v>0.37493893978032278</v>
      </c>
      <c r="L590" s="62">
        <v>9900364</v>
      </c>
      <c r="M590" s="63">
        <v>11825614</v>
      </c>
      <c r="N590" s="63">
        <v>15802974</v>
      </c>
      <c r="O590" s="27">
        <f t="shared" si="74"/>
        <v>0.32616927088186415</v>
      </c>
      <c r="P590" s="68">
        <v>9900364</v>
      </c>
      <c r="Q590" s="69">
        <v>11837399</v>
      </c>
      <c r="R590" s="69">
        <v>15726063</v>
      </c>
      <c r="S590" s="45">
        <f t="shared" si="75"/>
        <v>0.33249829762917721</v>
      </c>
      <c r="T590" s="62">
        <v>11837399</v>
      </c>
      <c r="U590" s="63">
        <v>11837399</v>
      </c>
      <c r="V590" s="63">
        <v>15475897</v>
      </c>
      <c r="W590" s="27">
        <f t="shared" si="76"/>
        <v>0</v>
      </c>
      <c r="X590" s="74">
        <v>11837399</v>
      </c>
      <c r="Y590" s="69">
        <v>11908423</v>
      </c>
      <c r="Z590" s="69">
        <v>15625875</v>
      </c>
      <c r="AA590" s="40">
        <f t="shared" si="77"/>
        <v>1.8747380213046089E-2</v>
      </c>
      <c r="AB590" s="26">
        <v>11908423</v>
      </c>
      <c r="AC590" s="14">
        <v>11944148</v>
      </c>
      <c r="AD590" s="14">
        <v>14802857</v>
      </c>
      <c r="AE590" s="15">
        <f t="shared" si="78"/>
        <v>0.41698490349088035</v>
      </c>
      <c r="AF590" s="27">
        <f t="shared" si="79"/>
        <v>1.2342654902478344E-2</v>
      </c>
      <c r="AG590" s="77">
        <v>11944148</v>
      </c>
      <c r="AH590" s="78">
        <v>12045673</v>
      </c>
      <c r="AI590" s="79">
        <v>13813030</v>
      </c>
      <c r="AJ590" s="80">
        <v>12045673</v>
      </c>
      <c r="AK590" s="81">
        <v>12090241</v>
      </c>
      <c r="AL590" s="82">
        <v>12833464</v>
      </c>
      <c r="AM590" s="77">
        <v>12090241</v>
      </c>
      <c r="AN590" s="78">
        <v>12188171</v>
      </c>
      <c r="AO590" s="79">
        <v>11980658</v>
      </c>
      <c r="AP590" s="83">
        <v>12188171</v>
      </c>
      <c r="AQ590" s="115">
        <v>12596474</v>
      </c>
      <c r="AR590" s="84">
        <v>11684295</v>
      </c>
      <c r="AS590" s="85">
        <v>12596475</v>
      </c>
      <c r="AT590" s="85">
        <v>13033363</v>
      </c>
      <c r="AU590" s="87">
        <v>11571407</v>
      </c>
      <c r="AV590" s="83">
        <v>13033648</v>
      </c>
      <c r="AW590" s="115">
        <v>13340843</v>
      </c>
      <c r="AX590" s="84">
        <v>11937808</v>
      </c>
      <c r="AY590" s="131">
        <v>13340843</v>
      </c>
      <c r="AZ590" s="86">
        <v>13340843</v>
      </c>
      <c r="BA590" s="88">
        <v>12266918</v>
      </c>
      <c r="BB590" s="83">
        <v>13340843</v>
      </c>
      <c r="BC590" s="115">
        <v>13741068</v>
      </c>
      <c r="BD590" s="84">
        <v>12191825</v>
      </c>
      <c r="BE590" s="131">
        <v>13741068</v>
      </c>
      <c r="BF590" s="86">
        <v>14153300</v>
      </c>
      <c r="BG590" s="88">
        <v>12012278</v>
      </c>
      <c r="BH590" s="83">
        <v>14153300</v>
      </c>
      <c r="BI590" s="115">
        <v>14577899</v>
      </c>
      <c r="BJ590" s="84">
        <v>12263695</v>
      </c>
      <c r="BK590" s="131">
        <v>14577899</v>
      </c>
      <c r="BL590" s="86">
        <v>14577899</v>
      </c>
      <c r="BM590" s="88">
        <v>12686637</v>
      </c>
      <c r="BN590" s="83">
        <v>14577899</v>
      </c>
      <c r="BO590" s="115">
        <v>14869456</v>
      </c>
      <c r="BP590" s="84">
        <v>13195005</v>
      </c>
    </row>
    <row r="591" spans="1:68" x14ac:dyDescent="0.25">
      <c r="A591" s="7" t="s">
        <v>1223</v>
      </c>
      <c r="B591" s="4" t="s">
        <v>1222</v>
      </c>
      <c r="C591" s="21" t="s">
        <v>1224</v>
      </c>
      <c r="D591" s="62">
        <v>7027254</v>
      </c>
      <c r="E591" s="63">
        <v>7478270</v>
      </c>
      <c r="F591" s="63">
        <v>9282336</v>
      </c>
      <c r="G591" s="27">
        <f t="shared" si="72"/>
        <v>0.19999982262285806</v>
      </c>
      <c r="H591" s="68">
        <v>7027254</v>
      </c>
      <c r="I591" s="69">
        <v>7946702</v>
      </c>
      <c r="J591" s="69">
        <v>9479116</v>
      </c>
      <c r="K591" s="45">
        <f t="shared" si="73"/>
        <v>0.37499989803667583</v>
      </c>
      <c r="L591" s="62">
        <v>7027254</v>
      </c>
      <c r="M591" s="63">
        <v>7952781</v>
      </c>
      <c r="N591" s="63">
        <v>10473278</v>
      </c>
      <c r="O591" s="27">
        <f t="shared" si="74"/>
        <v>0.26857822232230538</v>
      </c>
      <c r="P591" s="68">
        <v>7027254</v>
      </c>
      <c r="Q591" s="69">
        <v>7952781</v>
      </c>
      <c r="R591" s="69">
        <v>10463023</v>
      </c>
      <c r="S591" s="45">
        <f t="shared" si="75"/>
        <v>0.2693798680877556</v>
      </c>
      <c r="T591" s="62">
        <v>7952781</v>
      </c>
      <c r="U591" s="63">
        <v>7952781</v>
      </c>
      <c r="V591" s="63">
        <v>9868480</v>
      </c>
      <c r="W591" s="27">
        <f t="shared" si="76"/>
        <v>0</v>
      </c>
      <c r="X591" s="74">
        <v>7952781</v>
      </c>
      <c r="Y591" s="69">
        <v>8000497</v>
      </c>
      <c r="Z591" s="69">
        <v>9745912</v>
      </c>
      <c r="AA591" s="40">
        <f t="shared" si="77"/>
        <v>2.661043727424265E-2</v>
      </c>
      <c r="AB591" s="26">
        <v>8000497</v>
      </c>
      <c r="AC591" s="14">
        <v>8024498</v>
      </c>
      <c r="AD591" s="14">
        <v>9179628</v>
      </c>
      <c r="AE591" s="15">
        <f t="shared" si="78"/>
        <v>0.46332282400735186</v>
      </c>
      <c r="AF591" s="27">
        <f t="shared" si="79"/>
        <v>2.0354820626376544E-2</v>
      </c>
      <c r="AG591" s="77">
        <v>8024498</v>
      </c>
      <c r="AH591" s="78">
        <v>8092706</v>
      </c>
      <c r="AI591" s="79">
        <v>7838158</v>
      </c>
      <c r="AJ591" s="80">
        <v>8092706</v>
      </c>
      <c r="AK591" s="81">
        <v>8122649</v>
      </c>
      <c r="AL591" s="82">
        <v>7682073</v>
      </c>
      <c r="AM591" s="77">
        <v>8122649</v>
      </c>
      <c r="AN591" s="78">
        <v>8215247</v>
      </c>
      <c r="AO591" s="79">
        <v>7065709</v>
      </c>
      <c r="AP591" s="83">
        <v>8215247</v>
      </c>
      <c r="AQ591" s="115">
        <v>8440344</v>
      </c>
      <c r="AR591" s="84">
        <v>7174908</v>
      </c>
      <c r="AS591" s="85">
        <v>8440345</v>
      </c>
      <c r="AT591" s="85">
        <v>8645282</v>
      </c>
      <c r="AU591" s="87">
        <v>7711301</v>
      </c>
      <c r="AV591" s="83">
        <v>8645018</v>
      </c>
      <c r="AW591" s="115">
        <v>8820338</v>
      </c>
      <c r="AX591" s="84">
        <v>7748852</v>
      </c>
      <c r="AY591" s="131">
        <v>8820339</v>
      </c>
      <c r="AZ591" s="86">
        <v>8820339</v>
      </c>
      <c r="BA591" s="88">
        <v>8126569</v>
      </c>
      <c r="BB591" s="83">
        <v>8820339</v>
      </c>
      <c r="BC591" s="115">
        <v>9084949</v>
      </c>
      <c r="BD591" s="84">
        <v>8009195</v>
      </c>
      <c r="BE591" s="131">
        <v>9084949</v>
      </c>
      <c r="BF591" s="86">
        <v>9357497</v>
      </c>
      <c r="BG591" s="88">
        <v>8329312</v>
      </c>
      <c r="BH591" s="83">
        <v>9357497</v>
      </c>
      <c r="BI591" s="115">
        <v>9638221</v>
      </c>
      <c r="BJ591" s="84">
        <v>8466457</v>
      </c>
      <c r="BK591" s="131">
        <v>9638221</v>
      </c>
      <c r="BL591" s="86">
        <v>9638221</v>
      </c>
      <c r="BM591" s="88">
        <v>8482419</v>
      </c>
      <c r="BN591" s="83">
        <v>9638221</v>
      </c>
      <c r="BO591" s="115">
        <v>9830985</v>
      </c>
      <c r="BP591" s="84">
        <v>9346304</v>
      </c>
    </row>
    <row r="592" spans="1:68" x14ac:dyDescent="0.25">
      <c r="A592" s="7" t="s">
        <v>1225</v>
      </c>
      <c r="B592" s="4" t="s">
        <v>1222</v>
      </c>
      <c r="C592" s="21" t="s">
        <v>1226</v>
      </c>
      <c r="D592" s="62">
        <v>14980553</v>
      </c>
      <c r="E592" s="63">
        <v>15832958</v>
      </c>
      <c r="F592" s="63">
        <v>19242579</v>
      </c>
      <c r="G592" s="27">
        <f t="shared" si="72"/>
        <v>0.1999999530739606</v>
      </c>
      <c r="H592" s="68">
        <v>14980330</v>
      </c>
      <c r="I592" s="69">
        <v>16739725</v>
      </c>
      <c r="J592" s="69">
        <v>19672052</v>
      </c>
      <c r="K592" s="45">
        <f t="shared" si="73"/>
        <v>0.37501766492969518</v>
      </c>
      <c r="L592" s="62">
        <v>14980330</v>
      </c>
      <c r="M592" s="63">
        <v>16760092</v>
      </c>
      <c r="N592" s="63">
        <v>21295301</v>
      </c>
      <c r="O592" s="27">
        <f t="shared" si="74"/>
        <v>0.28183217310103242</v>
      </c>
      <c r="P592" s="68">
        <v>14980330</v>
      </c>
      <c r="Q592" s="69">
        <v>16760092</v>
      </c>
      <c r="R592" s="69">
        <v>20865646</v>
      </c>
      <c r="S592" s="45">
        <f t="shared" si="75"/>
        <v>0.3024072114394537</v>
      </c>
      <c r="T592" s="62">
        <v>16760092</v>
      </c>
      <c r="U592" s="63">
        <v>16760092</v>
      </c>
      <c r="V592" s="63">
        <v>19667386</v>
      </c>
      <c r="W592" s="27">
        <f t="shared" si="76"/>
        <v>0</v>
      </c>
      <c r="X592" s="74">
        <v>16760092</v>
      </c>
      <c r="Y592" s="69">
        <v>16860652</v>
      </c>
      <c r="Z592" s="69">
        <v>19994654</v>
      </c>
      <c r="AA592" s="40">
        <f t="shared" si="77"/>
        <v>3.1089217025365413E-2</v>
      </c>
      <c r="AB592" s="26">
        <v>16860652</v>
      </c>
      <c r="AC592" s="14">
        <v>16911233</v>
      </c>
      <c r="AD592" s="14">
        <v>19515279</v>
      </c>
      <c r="AE592" s="15">
        <f t="shared" si="78"/>
        <v>0.42575449983086078</v>
      </c>
      <c r="AF592" s="27">
        <f t="shared" si="79"/>
        <v>1.9053900981192463E-2</v>
      </c>
      <c r="AG592" s="77">
        <v>16911233</v>
      </c>
      <c r="AH592" s="78">
        <v>17054978</v>
      </c>
      <c r="AI592" s="79">
        <v>18854679</v>
      </c>
      <c r="AJ592" s="80">
        <v>17054978</v>
      </c>
      <c r="AK592" s="81">
        <v>17118081</v>
      </c>
      <c r="AL592" s="82">
        <v>18150915</v>
      </c>
      <c r="AM592" s="77">
        <v>17118081</v>
      </c>
      <c r="AN592" s="78">
        <v>17118081</v>
      </c>
      <c r="AO592" s="79">
        <v>17021334</v>
      </c>
      <c r="AP592" s="83">
        <v>17118081</v>
      </c>
      <c r="AQ592" s="115">
        <v>17587116</v>
      </c>
      <c r="AR592" s="84">
        <v>16786463</v>
      </c>
      <c r="AS592" s="85">
        <v>17587116</v>
      </c>
      <c r="AT592" s="85">
        <v>17939543</v>
      </c>
      <c r="AU592" s="87">
        <v>18738253</v>
      </c>
      <c r="AV592" s="83">
        <v>17939544</v>
      </c>
      <c r="AW592" s="115">
        <v>18343182</v>
      </c>
      <c r="AX592" s="84">
        <v>19749759</v>
      </c>
      <c r="AY592" s="131">
        <v>18343183</v>
      </c>
      <c r="AZ592" s="86">
        <v>18343183</v>
      </c>
      <c r="BA592" s="88">
        <v>20267549</v>
      </c>
      <c r="BB592" s="83">
        <v>18343183</v>
      </c>
      <c r="BC592" s="115">
        <v>19373449</v>
      </c>
      <c r="BD592" s="84">
        <v>19859283</v>
      </c>
      <c r="BE592" s="131">
        <v>19384691</v>
      </c>
      <c r="BF592" s="86">
        <v>19966231</v>
      </c>
      <c r="BG592" s="88">
        <v>19687722</v>
      </c>
      <c r="BH592" s="83">
        <v>19966231</v>
      </c>
      <c r="BI592" s="115">
        <v>22190949</v>
      </c>
      <c r="BJ592" s="84">
        <v>22190949</v>
      </c>
      <c r="BK592" s="131">
        <v>22208389</v>
      </c>
      <c r="BL592" s="86">
        <v>22208389</v>
      </c>
      <c r="BM592" s="88">
        <v>22043944</v>
      </c>
      <c r="BN592" s="83">
        <v>22208389</v>
      </c>
      <c r="BO592" s="115">
        <v>24981426</v>
      </c>
      <c r="BP592" s="84">
        <v>24981426</v>
      </c>
    </row>
    <row r="593" spans="1:68" x14ac:dyDescent="0.25">
      <c r="A593" s="7" t="s">
        <v>1227</v>
      </c>
      <c r="B593" s="4" t="s">
        <v>1222</v>
      </c>
      <c r="C593" s="21" t="s">
        <v>1228</v>
      </c>
      <c r="D593" s="62">
        <v>3763852</v>
      </c>
      <c r="E593" s="63">
        <v>3876767</v>
      </c>
      <c r="F593" s="63">
        <v>4236215</v>
      </c>
      <c r="G593" s="27">
        <f t="shared" si="72"/>
        <v>0.23904285475365344</v>
      </c>
      <c r="H593" s="68">
        <v>3763852</v>
      </c>
      <c r="I593" s="69">
        <v>4264547</v>
      </c>
      <c r="J593" s="69">
        <v>5099040</v>
      </c>
      <c r="K593" s="45">
        <f t="shared" si="73"/>
        <v>0.37499962552090044</v>
      </c>
      <c r="L593" s="62">
        <v>3763852</v>
      </c>
      <c r="M593" s="63">
        <v>4253821</v>
      </c>
      <c r="N593" s="63">
        <v>5522823</v>
      </c>
      <c r="O593" s="27">
        <f t="shared" si="74"/>
        <v>0.27855433659793138</v>
      </c>
      <c r="P593" s="68">
        <v>3763852</v>
      </c>
      <c r="Q593" s="69">
        <v>4253821</v>
      </c>
      <c r="R593" s="69">
        <v>5493687</v>
      </c>
      <c r="S593" s="45">
        <f t="shared" si="75"/>
        <v>0.28324608994499473</v>
      </c>
      <c r="T593" s="62">
        <v>4253821</v>
      </c>
      <c r="U593" s="63">
        <v>4253821</v>
      </c>
      <c r="V593" s="63">
        <v>4280930</v>
      </c>
      <c r="W593" s="27">
        <f t="shared" si="76"/>
        <v>0</v>
      </c>
      <c r="X593" s="74">
        <v>4253821</v>
      </c>
      <c r="Y593" s="69">
        <v>4279343</v>
      </c>
      <c r="Z593" s="69">
        <v>4701913</v>
      </c>
      <c r="AA593" s="40">
        <f t="shared" si="77"/>
        <v>5.6957053462235431E-2</v>
      </c>
      <c r="AB593" s="26">
        <v>4279343</v>
      </c>
      <c r="AC593" s="14">
        <v>4292181</v>
      </c>
      <c r="AD593" s="14">
        <v>4881120</v>
      </c>
      <c r="AE593" s="15">
        <f t="shared" si="78"/>
        <v>0.47287580061363971</v>
      </c>
      <c r="AF593" s="27">
        <f t="shared" si="79"/>
        <v>2.1333483998225256E-2</v>
      </c>
      <c r="AG593" s="77">
        <v>4292181</v>
      </c>
      <c r="AH593" s="78">
        <v>4328664</v>
      </c>
      <c r="AI593" s="79">
        <v>4646073</v>
      </c>
      <c r="AJ593" s="80">
        <v>4328664</v>
      </c>
      <c r="AK593" s="81">
        <v>4344680</v>
      </c>
      <c r="AL593" s="82">
        <v>4441559</v>
      </c>
      <c r="AM593" s="77">
        <v>4344680</v>
      </c>
      <c r="AN593" s="78">
        <v>4344981</v>
      </c>
      <c r="AO593" s="79">
        <v>4561492</v>
      </c>
      <c r="AP593" s="83">
        <v>4344981</v>
      </c>
      <c r="AQ593" s="115">
        <v>4464033</v>
      </c>
      <c r="AR593" s="84">
        <v>4767238</v>
      </c>
      <c r="AS593" s="85">
        <v>4464033</v>
      </c>
      <c r="AT593" s="85">
        <v>4674022</v>
      </c>
      <c r="AU593" s="87">
        <v>5269105</v>
      </c>
      <c r="AV593" s="83">
        <v>4673714</v>
      </c>
      <c r="AW593" s="115">
        <v>4806829</v>
      </c>
      <c r="AX593" s="84">
        <v>5509923</v>
      </c>
      <c r="AY593" s="131">
        <v>4806439</v>
      </c>
      <c r="AZ593" s="86">
        <v>4806439</v>
      </c>
      <c r="BA593" s="88">
        <v>5666736</v>
      </c>
      <c r="BB593" s="83">
        <v>4806439</v>
      </c>
      <c r="BC593" s="115">
        <v>5000535</v>
      </c>
      <c r="BD593" s="84">
        <v>5517938</v>
      </c>
      <c r="BE593" s="131">
        <v>5003810</v>
      </c>
      <c r="BF593" s="86">
        <v>5625880</v>
      </c>
      <c r="BG593" s="88">
        <v>6247949</v>
      </c>
      <c r="BH593" s="83">
        <v>5616681</v>
      </c>
      <c r="BI593" s="115">
        <v>6642882</v>
      </c>
      <c r="BJ593" s="84">
        <v>6642882</v>
      </c>
      <c r="BK593" s="131">
        <v>6628188</v>
      </c>
      <c r="BL593" s="86">
        <v>6641781</v>
      </c>
      <c r="BM593" s="88">
        <v>6641781</v>
      </c>
      <c r="BN593" s="83">
        <v>6628188</v>
      </c>
      <c r="BO593" s="115">
        <v>6760751</v>
      </c>
      <c r="BP593" s="84">
        <v>6538752</v>
      </c>
    </row>
    <row r="594" spans="1:68" x14ac:dyDescent="0.25">
      <c r="A594" s="7" t="s">
        <v>1229</v>
      </c>
      <c r="B594" s="4" t="s">
        <v>1222</v>
      </c>
      <c r="C594" s="21" t="s">
        <v>1230</v>
      </c>
      <c r="D594" s="62">
        <v>5308257</v>
      </c>
      <c r="E594" s="63">
        <v>6054922</v>
      </c>
      <c r="F594" s="63">
        <v>9041584</v>
      </c>
      <c r="G594" s="27">
        <f t="shared" si="72"/>
        <v>0.1999998928569611</v>
      </c>
      <c r="H594" s="68">
        <v>5282607</v>
      </c>
      <c r="I594" s="69">
        <v>6946783</v>
      </c>
      <c r="J594" s="69">
        <v>10037107</v>
      </c>
      <c r="K594" s="45">
        <f t="shared" si="73"/>
        <v>0.35191981137062922</v>
      </c>
      <c r="L594" s="62">
        <v>5282607</v>
      </c>
      <c r="M594" s="63">
        <v>6948559</v>
      </c>
      <c r="N594" s="63">
        <v>11079174</v>
      </c>
      <c r="O594" s="27">
        <f t="shared" si="74"/>
        <v>0.28740321642102989</v>
      </c>
      <c r="P594" s="68">
        <v>5282607</v>
      </c>
      <c r="Q594" s="69">
        <v>6948559</v>
      </c>
      <c r="R594" s="69">
        <v>11051804</v>
      </c>
      <c r="S594" s="45">
        <f t="shared" si="75"/>
        <v>0.28876670358110496</v>
      </c>
      <c r="T594" s="62">
        <v>6948559</v>
      </c>
      <c r="U594" s="63">
        <v>6948559</v>
      </c>
      <c r="V594" s="63">
        <v>9655803</v>
      </c>
      <c r="W594" s="27">
        <f t="shared" si="76"/>
        <v>0</v>
      </c>
      <c r="X594" s="74">
        <v>6948559</v>
      </c>
      <c r="Y594" s="69">
        <v>6995417</v>
      </c>
      <c r="Z594" s="69">
        <v>9704949</v>
      </c>
      <c r="AA594" s="40">
        <f t="shared" si="77"/>
        <v>1.6999771440180816E-2</v>
      </c>
      <c r="AB594" s="26">
        <v>6995461</v>
      </c>
      <c r="AC594" s="14">
        <v>7016447</v>
      </c>
      <c r="AD594" s="14">
        <v>9638912</v>
      </c>
      <c r="AE594" s="15">
        <f t="shared" si="78"/>
        <v>0.39444148748861313</v>
      </c>
      <c r="AF594" s="27">
        <f t="shared" si="79"/>
        <v>7.9388647642797232E-3</v>
      </c>
      <c r="AG594" s="77">
        <v>7016447</v>
      </c>
      <c r="AH594" s="78">
        <v>7129651</v>
      </c>
      <c r="AI594" s="79">
        <v>9642998</v>
      </c>
      <c r="AJ594" s="80">
        <v>7129571</v>
      </c>
      <c r="AK594" s="81">
        <v>7196483</v>
      </c>
      <c r="AL594" s="82">
        <v>8802394</v>
      </c>
      <c r="AM594" s="77">
        <v>7194847</v>
      </c>
      <c r="AN594" s="78">
        <v>7427362</v>
      </c>
      <c r="AO594" s="79">
        <v>7810583</v>
      </c>
      <c r="AP594" s="83">
        <v>7425481</v>
      </c>
      <c r="AQ594" s="115">
        <v>7650230</v>
      </c>
      <c r="AR594" s="84">
        <v>8328890</v>
      </c>
      <c r="AS594" s="85">
        <v>7651022</v>
      </c>
      <c r="AT594" s="85">
        <v>7877029</v>
      </c>
      <c r="AU594" s="87">
        <v>8576099</v>
      </c>
      <c r="AV594" s="83">
        <v>7877331</v>
      </c>
      <c r="AW594" s="115">
        <v>8086173</v>
      </c>
      <c r="AX594" s="84">
        <v>9105185</v>
      </c>
      <c r="AY594" s="131">
        <v>8086757</v>
      </c>
      <c r="AZ594" s="86">
        <v>8086757</v>
      </c>
      <c r="BA594" s="88">
        <v>9684913</v>
      </c>
      <c r="BB594" s="83">
        <v>8086757</v>
      </c>
      <c r="BC594" s="115">
        <v>8737448</v>
      </c>
      <c r="BD594" s="84">
        <v>10471991</v>
      </c>
      <c r="BE594" s="131">
        <v>8703032</v>
      </c>
      <c r="BF594" s="86">
        <v>9416326</v>
      </c>
      <c r="BG594" s="88">
        <v>10129620</v>
      </c>
      <c r="BH594" s="83">
        <v>9415664</v>
      </c>
      <c r="BI594" s="115">
        <v>10965647</v>
      </c>
      <c r="BJ594" s="84">
        <v>10965647</v>
      </c>
      <c r="BK594" s="131">
        <v>10922092</v>
      </c>
      <c r="BL594" s="86">
        <v>10922092</v>
      </c>
      <c r="BM594" s="88">
        <v>10228300</v>
      </c>
      <c r="BN594" s="83">
        <v>10922092</v>
      </c>
      <c r="BO594" s="115">
        <v>11140533</v>
      </c>
      <c r="BP594" s="84">
        <v>9520928</v>
      </c>
    </row>
    <row r="595" spans="1:68" x14ac:dyDescent="0.25">
      <c r="A595" s="7" t="s">
        <v>1231</v>
      </c>
      <c r="B595" s="4" t="s">
        <v>1222</v>
      </c>
      <c r="C595" s="21" t="s">
        <v>1232</v>
      </c>
      <c r="D595" s="62">
        <v>7041297</v>
      </c>
      <c r="E595" s="63">
        <v>7447379</v>
      </c>
      <c r="F595" s="63">
        <v>9071711</v>
      </c>
      <c r="G595" s="27">
        <f t="shared" si="72"/>
        <v>0.19999960599168445</v>
      </c>
      <c r="H595" s="68">
        <v>7041297</v>
      </c>
      <c r="I595" s="69">
        <v>7851805</v>
      </c>
      <c r="J595" s="69">
        <v>9202653</v>
      </c>
      <c r="K595" s="45">
        <f t="shared" si="73"/>
        <v>0.37499976866374629</v>
      </c>
      <c r="L595" s="62">
        <v>7041297</v>
      </c>
      <c r="M595" s="63">
        <v>7856076</v>
      </c>
      <c r="N595" s="63">
        <v>10942779</v>
      </c>
      <c r="O595" s="27">
        <f t="shared" si="74"/>
        <v>0.20883833374087077</v>
      </c>
      <c r="P595" s="68">
        <v>7041297</v>
      </c>
      <c r="Q595" s="69">
        <v>7875060</v>
      </c>
      <c r="R595" s="69">
        <v>10932052</v>
      </c>
      <c r="S595" s="45">
        <f t="shared" si="75"/>
        <v>0.21429336979583655</v>
      </c>
      <c r="T595" s="62">
        <v>7875060</v>
      </c>
      <c r="U595" s="63">
        <v>7875060</v>
      </c>
      <c r="V595" s="63">
        <v>9100573</v>
      </c>
      <c r="W595" s="27">
        <f t="shared" si="76"/>
        <v>0</v>
      </c>
      <c r="X595" s="74">
        <v>7875060</v>
      </c>
      <c r="Y595" s="69">
        <v>7922310</v>
      </c>
      <c r="Z595" s="69">
        <v>9224085</v>
      </c>
      <c r="AA595" s="40">
        <f t="shared" si="77"/>
        <v>3.502529604714516E-2</v>
      </c>
      <c r="AB595" s="26">
        <v>7922310</v>
      </c>
      <c r="AC595" s="14">
        <v>7946076</v>
      </c>
      <c r="AD595" s="14">
        <v>8096733</v>
      </c>
      <c r="AE595" s="15">
        <f t="shared" si="78"/>
        <v>0.85725614817004536</v>
      </c>
      <c r="AF595" s="27">
        <f t="shared" si="79"/>
        <v>0.13625496637484735</v>
      </c>
      <c r="AG595" s="77">
        <v>7946076</v>
      </c>
      <c r="AH595" s="78">
        <v>8013617</v>
      </c>
      <c r="AI595" s="79">
        <v>7749615</v>
      </c>
      <c r="AJ595" s="80">
        <v>8013617</v>
      </c>
      <c r="AK595" s="81">
        <v>8043267</v>
      </c>
      <c r="AL595" s="82">
        <v>7379181</v>
      </c>
      <c r="AM595" s="77">
        <v>8043267</v>
      </c>
      <c r="AN595" s="78">
        <v>8093939</v>
      </c>
      <c r="AO595" s="79">
        <v>7244380</v>
      </c>
      <c r="AP595" s="83">
        <v>8093939</v>
      </c>
      <c r="AQ595" s="115">
        <v>8315712</v>
      </c>
      <c r="AR595" s="84">
        <v>6836911</v>
      </c>
      <c r="AS595" s="85">
        <v>8315713</v>
      </c>
      <c r="AT595" s="85">
        <v>8553026</v>
      </c>
      <c r="AU595" s="87">
        <v>7514936</v>
      </c>
      <c r="AV595" s="83">
        <v>8553390</v>
      </c>
      <c r="AW595" s="115">
        <v>8746800</v>
      </c>
      <c r="AX595" s="84">
        <v>7893815</v>
      </c>
      <c r="AY595" s="131">
        <v>8746800</v>
      </c>
      <c r="AZ595" s="86">
        <v>8746800</v>
      </c>
      <c r="BA595" s="88">
        <v>8027521</v>
      </c>
      <c r="BB595" s="83">
        <v>8746800</v>
      </c>
      <c r="BC595" s="115">
        <v>9009204</v>
      </c>
      <c r="BD595" s="84">
        <v>8029064</v>
      </c>
      <c r="BE595" s="131">
        <v>9009204</v>
      </c>
      <c r="BF595" s="86">
        <v>9279480</v>
      </c>
      <c r="BG595" s="88">
        <v>7857311</v>
      </c>
      <c r="BH595" s="83">
        <v>9279480</v>
      </c>
      <c r="BI595" s="115">
        <v>9557864</v>
      </c>
      <c r="BJ595" s="84">
        <v>8677481</v>
      </c>
      <c r="BK595" s="131">
        <v>9557864</v>
      </c>
      <c r="BL595" s="86">
        <v>9557864</v>
      </c>
      <c r="BM595" s="88">
        <v>8554616</v>
      </c>
      <c r="BN595" s="83">
        <v>9557864</v>
      </c>
      <c r="BO595" s="115">
        <v>9749021</v>
      </c>
      <c r="BP595" s="84">
        <v>8868884</v>
      </c>
    </row>
    <row r="596" spans="1:68" x14ac:dyDescent="0.25">
      <c r="A596" s="7" t="s">
        <v>1234</v>
      </c>
      <c r="B596" s="4" t="s">
        <v>1233</v>
      </c>
      <c r="C596" s="21" t="s">
        <v>1235</v>
      </c>
      <c r="D596" s="62">
        <v>33789116</v>
      </c>
      <c r="E596" s="63">
        <v>36568341</v>
      </c>
      <c r="F596" s="63">
        <v>47685241</v>
      </c>
      <c r="G596" s="27">
        <f t="shared" si="72"/>
        <v>0.2</v>
      </c>
      <c r="H596" s="68">
        <v>33778933</v>
      </c>
      <c r="I596" s="69">
        <v>39083812</v>
      </c>
      <c r="J596" s="69">
        <v>47925278</v>
      </c>
      <c r="K596" s="45">
        <f t="shared" si="73"/>
        <v>0.375270105138863</v>
      </c>
      <c r="L596" s="62">
        <v>33778933</v>
      </c>
      <c r="M596" s="63">
        <v>39156659</v>
      </c>
      <c r="N596" s="63">
        <v>50240711</v>
      </c>
      <c r="O596" s="27">
        <f t="shared" si="74"/>
        <v>0.3266795360744143</v>
      </c>
      <c r="P596" s="68">
        <v>33778933</v>
      </c>
      <c r="Q596" s="69">
        <v>39164695</v>
      </c>
      <c r="R596" s="69">
        <v>49724831</v>
      </c>
      <c r="S596" s="45">
        <f t="shared" si="75"/>
        <v>0.33775219181760724</v>
      </c>
      <c r="T596" s="62">
        <v>39164695</v>
      </c>
      <c r="U596" s="63">
        <v>39164695</v>
      </c>
      <c r="V596" s="63">
        <v>49753150</v>
      </c>
      <c r="W596" s="27">
        <f t="shared" si="76"/>
        <v>0</v>
      </c>
      <c r="X596" s="74">
        <v>39164695</v>
      </c>
      <c r="Y596" s="69">
        <v>39399683</v>
      </c>
      <c r="Z596" s="69">
        <v>49564231</v>
      </c>
      <c r="AA596" s="40">
        <f t="shared" si="77"/>
        <v>2.2596008129593476E-2</v>
      </c>
      <c r="AB596" s="26">
        <v>39399683</v>
      </c>
      <c r="AC596" s="14">
        <v>39517882</v>
      </c>
      <c r="AD596" s="14">
        <v>47741839</v>
      </c>
      <c r="AE596" s="15">
        <f t="shared" si="78"/>
        <v>0.41058408455467799</v>
      </c>
      <c r="AF596" s="27">
        <f t="shared" si="79"/>
        <v>1.4168879124293527E-2</v>
      </c>
      <c r="AG596" s="77">
        <v>39517882</v>
      </c>
      <c r="AH596" s="78">
        <v>39853783</v>
      </c>
      <c r="AI596" s="79">
        <v>47279474</v>
      </c>
      <c r="AJ596" s="80">
        <v>39853783</v>
      </c>
      <c r="AK596" s="81">
        <v>40249223</v>
      </c>
      <c r="AL596" s="82">
        <v>48177089</v>
      </c>
      <c r="AM596" s="77">
        <v>40249328</v>
      </c>
      <c r="AN596" s="78">
        <v>41479854</v>
      </c>
      <c r="AO596" s="79">
        <v>48997047</v>
      </c>
      <c r="AP596" s="83">
        <v>41499506</v>
      </c>
      <c r="AQ596" s="115">
        <v>43347842</v>
      </c>
      <c r="AR596" s="84">
        <v>51345270</v>
      </c>
      <c r="AS596" s="85">
        <v>43357145</v>
      </c>
      <c r="AT596" s="85">
        <v>44582564</v>
      </c>
      <c r="AU596" s="87">
        <v>53807778</v>
      </c>
      <c r="AV596" s="83">
        <v>44580799</v>
      </c>
      <c r="AW596" s="115">
        <v>46829951</v>
      </c>
      <c r="AX596" s="84">
        <v>57073282</v>
      </c>
      <c r="AY596" s="131">
        <v>46845639</v>
      </c>
      <c r="AZ596" s="86">
        <v>46845639</v>
      </c>
      <c r="BA596" s="88">
        <v>61911427</v>
      </c>
      <c r="BB596" s="83">
        <v>46845639</v>
      </c>
      <c r="BC596" s="115">
        <v>51122253</v>
      </c>
      <c r="BD596" s="84">
        <v>62684951</v>
      </c>
      <c r="BE596" s="131">
        <v>51154018</v>
      </c>
      <c r="BF596" s="86">
        <v>57411742</v>
      </c>
      <c r="BG596" s="88">
        <v>63669465</v>
      </c>
      <c r="BH596" s="83">
        <v>57412320</v>
      </c>
      <c r="BI596" s="115">
        <v>64391542</v>
      </c>
      <c r="BJ596" s="84">
        <v>64391542</v>
      </c>
      <c r="BK596" s="131">
        <v>64315276</v>
      </c>
      <c r="BL596" s="86">
        <v>67431638</v>
      </c>
      <c r="BM596" s="88">
        <v>67431638</v>
      </c>
      <c r="BN596" s="83">
        <v>67519137</v>
      </c>
      <c r="BO596" s="115">
        <v>68869519</v>
      </c>
      <c r="BP596" s="84">
        <v>67526793</v>
      </c>
    </row>
    <row r="597" spans="1:68" x14ac:dyDescent="0.25">
      <c r="A597" s="7" t="s">
        <v>1236</v>
      </c>
      <c r="B597" s="4" t="s">
        <v>1233</v>
      </c>
      <c r="C597" s="21" t="s">
        <v>1237</v>
      </c>
      <c r="D597" s="62">
        <v>7013039</v>
      </c>
      <c r="E597" s="63">
        <v>7641606</v>
      </c>
      <c r="F597" s="63">
        <v>10155878</v>
      </c>
      <c r="G597" s="27">
        <f t="shared" si="72"/>
        <v>0.19999974545307603</v>
      </c>
      <c r="H597" s="68">
        <v>7013025</v>
      </c>
      <c r="I597" s="69">
        <v>8011754</v>
      </c>
      <c r="J597" s="69">
        <v>9676304</v>
      </c>
      <c r="K597" s="45">
        <f t="shared" si="73"/>
        <v>0.37500173659023794</v>
      </c>
      <c r="L597" s="62">
        <v>7013025</v>
      </c>
      <c r="M597" s="63">
        <v>8015097</v>
      </c>
      <c r="N597" s="63">
        <v>10246889</v>
      </c>
      <c r="O597" s="27">
        <f t="shared" si="74"/>
        <v>0.30986831851926983</v>
      </c>
      <c r="P597" s="68">
        <v>7013025</v>
      </c>
      <c r="Q597" s="69">
        <v>8015097</v>
      </c>
      <c r="R597" s="69">
        <v>10223331</v>
      </c>
      <c r="S597" s="45">
        <f t="shared" si="75"/>
        <v>0.31214220700456591</v>
      </c>
      <c r="T597" s="62">
        <v>8015097</v>
      </c>
      <c r="U597" s="63">
        <v>8015097</v>
      </c>
      <c r="V597" s="63">
        <v>10555914</v>
      </c>
      <c r="W597" s="27">
        <f t="shared" si="76"/>
        <v>0</v>
      </c>
      <c r="X597" s="74">
        <v>8015097</v>
      </c>
      <c r="Y597" s="69">
        <v>8063187</v>
      </c>
      <c r="Z597" s="69">
        <v>10416195</v>
      </c>
      <c r="AA597" s="40">
        <f t="shared" si="77"/>
        <v>2.0028337035806119E-2</v>
      </c>
      <c r="AB597" s="26">
        <v>8063187</v>
      </c>
      <c r="AC597" s="14">
        <v>8087376</v>
      </c>
      <c r="AD597" s="14">
        <v>10927744</v>
      </c>
      <c r="AE597" s="15">
        <f t="shared" si="78"/>
        <v>0.27443626020351469</v>
      </c>
      <c r="AF597" s="27">
        <f t="shared" si="79"/>
        <v>8.4442376255735186E-3</v>
      </c>
      <c r="AG597" s="77">
        <v>8087376</v>
      </c>
      <c r="AH597" s="78">
        <v>8220930</v>
      </c>
      <c r="AI597" s="79">
        <v>11186084</v>
      </c>
      <c r="AJ597" s="80">
        <v>8219794</v>
      </c>
      <c r="AK597" s="81">
        <v>8250207</v>
      </c>
      <c r="AL597" s="82">
        <v>10666487</v>
      </c>
      <c r="AM597" s="77">
        <v>8250207</v>
      </c>
      <c r="AN597" s="78">
        <v>8267675</v>
      </c>
      <c r="AO597" s="79">
        <v>10264168</v>
      </c>
      <c r="AP597" s="83">
        <v>8267675</v>
      </c>
      <c r="AQ597" s="115">
        <v>8494209</v>
      </c>
      <c r="AR597" s="84">
        <v>10829639</v>
      </c>
      <c r="AS597" s="85">
        <v>8494209</v>
      </c>
      <c r="AT597" s="85">
        <v>8868061</v>
      </c>
      <c r="AU597" s="87">
        <v>11116322</v>
      </c>
      <c r="AV597" s="83">
        <v>8868427</v>
      </c>
      <c r="AW597" s="115">
        <v>8934940</v>
      </c>
      <c r="AX597" s="84">
        <v>11557836</v>
      </c>
      <c r="AY597" s="131">
        <v>8934940</v>
      </c>
      <c r="AZ597" s="86">
        <v>8934940</v>
      </c>
      <c r="BA597" s="88">
        <v>11610780</v>
      </c>
      <c r="BB597" s="83">
        <v>8934940</v>
      </c>
      <c r="BC597" s="115">
        <v>9572106</v>
      </c>
      <c r="BD597" s="84">
        <v>11362241</v>
      </c>
      <c r="BE597" s="131">
        <v>9556899</v>
      </c>
      <c r="BF597" s="86">
        <v>10691192</v>
      </c>
      <c r="BG597" s="88">
        <v>11825484</v>
      </c>
      <c r="BH597" s="83">
        <v>10674481</v>
      </c>
      <c r="BI597" s="115">
        <v>12684181</v>
      </c>
      <c r="BJ597" s="84">
        <v>12684181</v>
      </c>
      <c r="BK597" s="131">
        <v>12671215</v>
      </c>
      <c r="BL597" s="86">
        <v>12671215</v>
      </c>
      <c r="BM597" s="88">
        <v>12451532</v>
      </c>
      <c r="BN597" s="83">
        <v>12671215</v>
      </c>
      <c r="BO597" s="115">
        <v>13369789</v>
      </c>
      <c r="BP597" s="84">
        <v>13369789</v>
      </c>
    </row>
    <row r="598" spans="1:68" x14ac:dyDescent="0.25">
      <c r="A598" s="7" t="s">
        <v>1238</v>
      </c>
      <c r="B598" s="4" t="s">
        <v>1233</v>
      </c>
      <c r="C598" s="21" t="s">
        <v>1239</v>
      </c>
      <c r="D598" s="62">
        <v>13785211</v>
      </c>
      <c r="E598" s="63">
        <v>14411590</v>
      </c>
      <c r="F598" s="63">
        <v>16917110</v>
      </c>
      <c r="G598" s="27">
        <f t="shared" si="72"/>
        <v>0.19999974456392111</v>
      </c>
      <c r="H598" s="68">
        <v>13788426</v>
      </c>
      <c r="I598" s="69">
        <v>14852092</v>
      </c>
      <c r="J598" s="69">
        <v>15181743</v>
      </c>
      <c r="K598" s="45">
        <f t="shared" si="73"/>
        <v>0.76164813982064139</v>
      </c>
      <c r="L598" s="62">
        <v>13788426</v>
      </c>
      <c r="M598" s="63">
        <v>14842310</v>
      </c>
      <c r="N598" s="63">
        <v>14661098</v>
      </c>
      <c r="O598" s="27">
        <f t="shared" si="74"/>
        <v>1.2076519012870814</v>
      </c>
      <c r="P598" s="68">
        <v>13788426</v>
      </c>
      <c r="Q598" s="69">
        <v>14842310</v>
      </c>
      <c r="R598" s="69">
        <v>14641198</v>
      </c>
      <c r="S598" s="45">
        <f t="shared" si="75"/>
        <v>1.2358332590657293</v>
      </c>
      <c r="T598" s="62">
        <v>14842310</v>
      </c>
      <c r="U598" s="63">
        <v>14842310</v>
      </c>
      <c r="V598" s="63">
        <v>12914544</v>
      </c>
      <c r="W598" s="27">
        <f t="shared" si="76"/>
        <v>0</v>
      </c>
      <c r="X598" s="74">
        <v>14842310</v>
      </c>
      <c r="Y598" s="69">
        <v>14931363</v>
      </c>
      <c r="Z598" s="69">
        <v>12997677</v>
      </c>
      <c r="AA598" s="40">
        <f t="shared" si="77"/>
        <v>-4.8276811701839881E-2</v>
      </c>
      <c r="AB598" s="26">
        <v>14931363</v>
      </c>
      <c r="AC598" s="14">
        <v>14976157</v>
      </c>
      <c r="AD598" s="14">
        <v>12305228</v>
      </c>
      <c r="AE598" s="15">
        <f t="shared" si="78"/>
        <v>-0.80470248644747944</v>
      </c>
      <c r="AF598" s="27">
        <f t="shared" si="79"/>
        <v>-1.7057005827956294E-2</v>
      </c>
      <c r="AG598" s="77">
        <v>14976157</v>
      </c>
      <c r="AH598" s="78">
        <v>15103454</v>
      </c>
      <c r="AI598" s="79">
        <v>11806114</v>
      </c>
      <c r="AJ598" s="80">
        <v>15103454</v>
      </c>
      <c r="AK598" s="81">
        <v>15159336</v>
      </c>
      <c r="AL598" s="82">
        <v>11395873</v>
      </c>
      <c r="AM598" s="77">
        <v>15159336</v>
      </c>
      <c r="AN598" s="78">
        <v>15159336</v>
      </c>
      <c r="AO598" s="79">
        <v>10485839</v>
      </c>
      <c r="AP598" s="83">
        <v>15159336</v>
      </c>
      <c r="AQ598" s="115">
        <v>15667173</v>
      </c>
      <c r="AR598" s="84">
        <v>10963251</v>
      </c>
      <c r="AS598" s="85">
        <v>15667174</v>
      </c>
      <c r="AT598" s="85">
        <v>15964850</v>
      </c>
      <c r="AU598" s="87">
        <v>11745902</v>
      </c>
      <c r="AV598" s="83">
        <v>15964850</v>
      </c>
      <c r="AW598" s="115">
        <v>16124498</v>
      </c>
      <c r="AX598" s="84">
        <v>12312739</v>
      </c>
      <c r="AY598" s="131">
        <v>16124498</v>
      </c>
      <c r="AZ598" s="86">
        <v>16124498</v>
      </c>
      <c r="BA598" s="88">
        <v>12907763</v>
      </c>
      <c r="BB598" s="83">
        <v>16124498</v>
      </c>
      <c r="BC598" s="115">
        <v>16608232</v>
      </c>
      <c r="BD598" s="84">
        <v>12871271</v>
      </c>
      <c r="BE598" s="131">
        <v>16608232</v>
      </c>
      <c r="BF598" s="86">
        <v>17106478</v>
      </c>
      <c r="BG598" s="88">
        <v>12023145</v>
      </c>
      <c r="BH598" s="83">
        <v>17106478</v>
      </c>
      <c r="BI598" s="115">
        <v>17619672</v>
      </c>
      <c r="BJ598" s="84">
        <v>11169944</v>
      </c>
      <c r="BK598" s="131">
        <v>17619672</v>
      </c>
      <c r="BL598" s="86">
        <v>17619672</v>
      </c>
      <c r="BM598" s="88">
        <v>10656812</v>
      </c>
      <c r="BN598" s="83">
        <v>17619672</v>
      </c>
      <c r="BO598" s="115">
        <v>17972065</v>
      </c>
      <c r="BP598" s="84">
        <v>10203991</v>
      </c>
    </row>
    <row r="599" spans="1:68" x14ac:dyDescent="0.25">
      <c r="A599" s="7" t="s">
        <v>1240</v>
      </c>
      <c r="B599" s="4" t="s">
        <v>1233</v>
      </c>
      <c r="C599" s="21" t="s">
        <v>1241</v>
      </c>
      <c r="D599" s="62">
        <v>4303207</v>
      </c>
      <c r="E599" s="63">
        <v>4891828</v>
      </c>
      <c r="F599" s="63">
        <v>7246314</v>
      </c>
      <c r="G599" s="27">
        <f t="shared" si="72"/>
        <v>0.19999986408920911</v>
      </c>
      <c r="H599" s="68">
        <v>4296472</v>
      </c>
      <c r="I599" s="69">
        <v>5410124</v>
      </c>
      <c r="J599" s="69">
        <v>7266212</v>
      </c>
      <c r="K599" s="45">
        <f t="shared" si="73"/>
        <v>0.37585221759666287</v>
      </c>
      <c r="L599" s="62">
        <v>4296472</v>
      </c>
      <c r="M599" s="63">
        <v>5408866</v>
      </c>
      <c r="N599" s="63">
        <v>9769498</v>
      </c>
      <c r="O599" s="27">
        <f t="shared" si="74"/>
        <v>0.20325026776777599</v>
      </c>
      <c r="P599" s="68">
        <v>4816812</v>
      </c>
      <c r="Q599" s="69">
        <v>6514671</v>
      </c>
      <c r="R599" s="69">
        <v>9712249</v>
      </c>
      <c r="S599" s="45">
        <f t="shared" si="75"/>
        <v>0.34682480849002856</v>
      </c>
      <c r="T599" s="62">
        <v>6514671</v>
      </c>
      <c r="U599" s="63">
        <v>6514671</v>
      </c>
      <c r="V599" s="63">
        <v>10201744</v>
      </c>
      <c r="W599" s="27">
        <f t="shared" si="76"/>
        <v>0</v>
      </c>
      <c r="X599" s="74">
        <v>6514671</v>
      </c>
      <c r="Y599" s="69">
        <v>6578245</v>
      </c>
      <c r="Z599" s="69">
        <v>10254351</v>
      </c>
      <c r="AA599" s="40">
        <f t="shared" si="77"/>
        <v>1.6999850254567236E-2</v>
      </c>
      <c r="AB599" s="26">
        <v>6577901</v>
      </c>
      <c r="AC599" s="14">
        <v>6597634</v>
      </c>
      <c r="AD599" s="14">
        <v>10020787</v>
      </c>
      <c r="AE599" s="15">
        <f t="shared" si="78"/>
        <v>0.40129337936679504</v>
      </c>
      <c r="AF599" s="27">
        <f t="shared" si="79"/>
        <v>5.7315287232862196E-3</v>
      </c>
      <c r="AG599" s="77">
        <v>6597634</v>
      </c>
      <c r="AH599" s="78">
        <v>6731154</v>
      </c>
      <c r="AI599" s="79">
        <v>9695565</v>
      </c>
      <c r="AJ599" s="80">
        <v>6730824</v>
      </c>
      <c r="AK599" s="81">
        <v>6757546</v>
      </c>
      <c r="AL599" s="82">
        <v>9403072</v>
      </c>
      <c r="AM599" s="77">
        <v>6757634</v>
      </c>
      <c r="AN599" s="78">
        <v>6783755</v>
      </c>
      <c r="AO599" s="79">
        <v>11502057</v>
      </c>
      <c r="AP599" s="83">
        <v>6783755</v>
      </c>
      <c r="AQ599" s="115">
        <v>7088927</v>
      </c>
      <c r="AR599" s="84">
        <v>12909982</v>
      </c>
      <c r="AS599" s="85">
        <v>7090820</v>
      </c>
      <c r="AT599" s="85">
        <v>7544760</v>
      </c>
      <c r="AU599" s="87">
        <v>13385497</v>
      </c>
      <c r="AV599" s="83">
        <v>7544882</v>
      </c>
      <c r="AW599" s="115">
        <v>7729282</v>
      </c>
      <c r="AX599" s="84">
        <v>13158656</v>
      </c>
      <c r="AY599" s="131">
        <v>7729009</v>
      </c>
      <c r="AZ599" s="86">
        <v>7729009</v>
      </c>
      <c r="BA599" s="88">
        <v>13930180</v>
      </c>
      <c r="BB599" s="83">
        <v>7729009</v>
      </c>
      <c r="BC599" s="115">
        <v>9587846</v>
      </c>
      <c r="BD599" s="84">
        <v>14810294</v>
      </c>
      <c r="BE599" s="131">
        <v>9601931</v>
      </c>
      <c r="BF599" s="86">
        <v>12597448</v>
      </c>
      <c r="BG599" s="88">
        <v>15592965</v>
      </c>
      <c r="BH599" s="83">
        <v>12565187</v>
      </c>
      <c r="BI599" s="115">
        <v>17020026</v>
      </c>
      <c r="BJ599" s="84">
        <v>17020026</v>
      </c>
      <c r="BK599" s="131">
        <v>17004229</v>
      </c>
      <c r="BL599" s="86">
        <v>17004229</v>
      </c>
      <c r="BM599" s="88">
        <v>16929996</v>
      </c>
      <c r="BN599" s="83">
        <v>17004229</v>
      </c>
      <c r="BO599" s="115">
        <v>17344313</v>
      </c>
      <c r="BP599" s="84">
        <v>17229790</v>
      </c>
    </row>
    <row r="600" spans="1:68" x14ac:dyDescent="0.25">
      <c r="A600" s="7" t="s">
        <v>1242</v>
      </c>
      <c r="B600" s="4" t="s">
        <v>1233</v>
      </c>
      <c r="C600" s="21" t="s">
        <v>1243</v>
      </c>
      <c r="D600" s="62">
        <v>7564629</v>
      </c>
      <c r="E600" s="63">
        <v>7835353</v>
      </c>
      <c r="F600" s="63">
        <v>8918250</v>
      </c>
      <c r="G600" s="27">
        <f t="shared" si="72"/>
        <v>0.19999985224815514</v>
      </c>
      <c r="H600" s="68">
        <v>7927010</v>
      </c>
      <c r="I600" s="69">
        <v>8461654</v>
      </c>
      <c r="J600" s="69">
        <v>9273618</v>
      </c>
      <c r="K600" s="45">
        <f t="shared" si="73"/>
        <v>0.3128422710737167</v>
      </c>
      <c r="L600" s="62">
        <v>7927010</v>
      </c>
      <c r="M600" s="63">
        <v>8469326</v>
      </c>
      <c r="N600" s="63">
        <v>10075954</v>
      </c>
      <c r="O600" s="27">
        <f t="shared" si="74"/>
        <v>0.25236395178282917</v>
      </c>
      <c r="P600" s="68">
        <v>7927010</v>
      </c>
      <c r="Q600" s="69">
        <v>8469326</v>
      </c>
      <c r="R600" s="69">
        <v>10006215</v>
      </c>
      <c r="S600" s="45">
        <f t="shared" si="75"/>
        <v>0.26082853783056503</v>
      </c>
      <c r="T600" s="62">
        <v>8469326</v>
      </c>
      <c r="U600" s="63">
        <v>8469326</v>
      </c>
      <c r="V600" s="63">
        <v>9644522</v>
      </c>
      <c r="W600" s="27">
        <f t="shared" si="76"/>
        <v>0</v>
      </c>
      <c r="X600" s="74">
        <v>8469326</v>
      </c>
      <c r="Y600" s="69">
        <v>8520141</v>
      </c>
      <c r="Z600" s="69">
        <v>9729194</v>
      </c>
      <c r="AA600" s="40">
        <f t="shared" si="77"/>
        <v>4.0333590503132073E-2</v>
      </c>
      <c r="AB600" s="26">
        <v>8520141</v>
      </c>
      <c r="AC600" s="14">
        <v>8545701</v>
      </c>
      <c r="AD600" s="14">
        <v>9402382</v>
      </c>
      <c r="AE600" s="15">
        <f t="shared" si="78"/>
        <v>0.53384323138093093</v>
      </c>
      <c r="AF600" s="27">
        <f t="shared" si="79"/>
        <v>2.8971675539903496E-2</v>
      </c>
      <c r="AG600" s="77">
        <v>8545701</v>
      </c>
      <c r="AH600" s="78">
        <v>8618339</v>
      </c>
      <c r="AI600" s="79">
        <v>10030930</v>
      </c>
      <c r="AJ600" s="80">
        <v>8618339</v>
      </c>
      <c r="AK600" s="81">
        <v>8650226</v>
      </c>
      <c r="AL600" s="82">
        <v>10644216</v>
      </c>
      <c r="AM600" s="77">
        <v>8650226</v>
      </c>
      <c r="AN600" s="78">
        <v>8652832</v>
      </c>
      <c r="AO600" s="79">
        <v>10894441</v>
      </c>
      <c r="AP600" s="83">
        <v>8652832</v>
      </c>
      <c r="AQ600" s="115">
        <v>8889919</v>
      </c>
      <c r="AR600" s="84">
        <v>10849070</v>
      </c>
      <c r="AS600" s="85">
        <v>8889920</v>
      </c>
      <c r="AT600" s="85">
        <v>9058828</v>
      </c>
      <c r="AU600" s="87">
        <v>11506448</v>
      </c>
      <c r="AV600" s="83">
        <v>9058828</v>
      </c>
      <c r="AW600" s="115">
        <v>9126769</v>
      </c>
      <c r="AX600" s="84">
        <v>10960276</v>
      </c>
      <c r="AY600" s="131">
        <v>9126769</v>
      </c>
      <c r="AZ600" s="86">
        <v>9126769</v>
      </c>
      <c r="BA600" s="88">
        <v>11395493</v>
      </c>
      <c r="BB600" s="83">
        <v>9126769</v>
      </c>
      <c r="BC600" s="115">
        <v>9914167</v>
      </c>
      <c r="BD600" s="84">
        <v>12013126</v>
      </c>
      <c r="BE600" s="131">
        <v>9926148</v>
      </c>
      <c r="BF600" s="86">
        <v>10662354</v>
      </c>
      <c r="BG600" s="88">
        <v>11398560</v>
      </c>
      <c r="BH600" s="83">
        <v>10659036</v>
      </c>
      <c r="BI600" s="115">
        <v>11120854</v>
      </c>
      <c r="BJ600" s="84">
        <v>11120854</v>
      </c>
      <c r="BK600" s="131">
        <v>11123611</v>
      </c>
      <c r="BL600" s="86">
        <v>11123611</v>
      </c>
      <c r="BM600" s="88">
        <v>10943910</v>
      </c>
      <c r="BN600" s="83">
        <v>11123611</v>
      </c>
      <c r="BO600" s="115">
        <v>11346083</v>
      </c>
      <c r="BP600" s="84">
        <v>10861077</v>
      </c>
    </row>
    <row r="601" spans="1:68" x14ac:dyDescent="0.25">
      <c r="A601" s="7" t="s">
        <v>1244</v>
      </c>
      <c r="B601" s="4" t="s">
        <v>1233</v>
      </c>
      <c r="C601" s="21" t="s">
        <v>1245</v>
      </c>
      <c r="D601" s="62">
        <v>6156661</v>
      </c>
      <c r="E601" s="63">
        <v>6341360</v>
      </c>
      <c r="F601" s="63">
        <v>6929321</v>
      </c>
      <c r="G601" s="27">
        <f t="shared" si="72"/>
        <v>0.23904304610048405</v>
      </c>
      <c r="H601" s="68">
        <v>6153906</v>
      </c>
      <c r="I601" s="69">
        <v>6528678</v>
      </c>
      <c r="J601" s="69">
        <v>5634724</v>
      </c>
      <c r="K601" s="45">
        <f t="shared" si="73"/>
        <v>-0.71804068307094537</v>
      </c>
      <c r="L601" s="62">
        <v>6153879</v>
      </c>
      <c r="M601" s="63">
        <v>6528649</v>
      </c>
      <c r="N601" s="63">
        <v>5260507</v>
      </c>
      <c r="O601" s="27">
        <f t="shared" si="74"/>
        <v>-0.41948782123105127</v>
      </c>
      <c r="P601" s="68">
        <v>6153879</v>
      </c>
      <c r="Q601" s="69">
        <v>6528649</v>
      </c>
      <c r="R601" s="69">
        <v>5254475</v>
      </c>
      <c r="S601" s="45">
        <f t="shared" si="75"/>
        <v>-0.41668705053568805</v>
      </c>
      <c r="T601" s="62">
        <v>6528649</v>
      </c>
      <c r="U601" s="63">
        <v>6528649</v>
      </c>
      <c r="V601" s="63">
        <v>3242437</v>
      </c>
      <c r="W601" s="27">
        <f t="shared" si="76"/>
        <v>0</v>
      </c>
      <c r="X601" s="74">
        <v>6528649</v>
      </c>
      <c r="Y601" s="69">
        <v>6567820</v>
      </c>
      <c r="Z601" s="69">
        <v>3254929</v>
      </c>
      <c r="AA601" s="40">
        <f t="shared" si="77"/>
        <v>-1.1965287196217148E-2</v>
      </c>
      <c r="AB601" s="26">
        <v>6567820</v>
      </c>
      <c r="AC601" s="14">
        <v>6587523</v>
      </c>
      <c r="AD601" s="14">
        <v>2793832</v>
      </c>
      <c r="AE601" s="15">
        <f t="shared" si="78"/>
        <v>-0.12812486153771124</v>
      </c>
      <c r="AF601" s="27">
        <f t="shared" si="79"/>
        <v>-5.2207373208393876E-3</v>
      </c>
      <c r="AG601" s="77">
        <v>6587523</v>
      </c>
      <c r="AH601" s="78">
        <v>6643516</v>
      </c>
      <c r="AI601" s="79">
        <v>2588625</v>
      </c>
      <c r="AJ601" s="80">
        <v>6643516</v>
      </c>
      <c r="AK601" s="81">
        <v>6668097</v>
      </c>
      <c r="AL601" s="82">
        <v>2991651</v>
      </c>
      <c r="AM601" s="77">
        <v>6668097</v>
      </c>
      <c r="AN601" s="78">
        <v>6668097</v>
      </c>
      <c r="AO601" s="79">
        <v>2608314</v>
      </c>
      <c r="AP601" s="83">
        <v>6668097</v>
      </c>
      <c r="AQ601" s="115">
        <v>6850802</v>
      </c>
      <c r="AR601" s="84">
        <v>2524259</v>
      </c>
      <c r="AS601" s="85">
        <v>6850803</v>
      </c>
      <c r="AT601" s="85">
        <v>6992623</v>
      </c>
      <c r="AU601" s="87">
        <v>3055795</v>
      </c>
      <c r="AV601" s="83">
        <v>6992624</v>
      </c>
      <c r="AW601" s="115">
        <v>7045068</v>
      </c>
      <c r="AX601" s="84">
        <v>3090137</v>
      </c>
      <c r="AY601" s="131">
        <v>7045069</v>
      </c>
      <c r="AZ601" s="86">
        <v>7045069</v>
      </c>
      <c r="BA601" s="88">
        <v>2816447</v>
      </c>
      <c r="BB601" s="83">
        <v>7045069</v>
      </c>
      <c r="BC601" s="115">
        <v>7366280</v>
      </c>
      <c r="BD601" s="84">
        <v>3507881</v>
      </c>
      <c r="BE601" s="131">
        <v>7369045</v>
      </c>
      <c r="BF601" s="86">
        <v>7590116</v>
      </c>
      <c r="BG601" s="88">
        <v>3625732</v>
      </c>
      <c r="BH601" s="83">
        <v>7590116</v>
      </c>
      <c r="BI601" s="115">
        <v>7817819</v>
      </c>
      <c r="BJ601" s="84">
        <v>2680669</v>
      </c>
      <c r="BK601" s="131">
        <v>7817819</v>
      </c>
      <c r="BL601" s="86">
        <v>7817819</v>
      </c>
      <c r="BM601" s="88">
        <v>1772457</v>
      </c>
      <c r="BN601" s="83">
        <v>7817819</v>
      </c>
      <c r="BO601" s="115">
        <v>7974175</v>
      </c>
      <c r="BP601" s="84">
        <v>694500</v>
      </c>
    </row>
    <row r="602" spans="1:68" x14ac:dyDescent="0.25">
      <c r="A602" s="7" t="s">
        <v>1246</v>
      </c>
      <c r="B602" s="4" t="s">
        <v>1233</v>
      </c>
      <c r="C602" s="21" t="s">
        <v>1247</v>
      </c>
      <c r="D602" s="62">
        <v>12543699</v>
      </c>
      <c r="E602" s="63">
        <v>13496904</v>
      </c>
      <c r="F602" s="63">
        <v>17309726</v>
      </c>
      <c r="G602" s="27">
        <f t="shared" si="72"/>
        <v>0.19999991607265338</v>
      </c>
      <c r="H602" s="68">
        <v>12491475</v>
      </c>
      <c r="I602" s="69">
        <v>14150808</v>
      </c>
      <c r="J602" s="69">
        <v>16916364</v>
      </c>
      <c r="K602" s="45">
        <f t="shared" si="73"/>
        <v>0.37947864746098775</v>
      </c>
      <c r="L602" s="62">
        <v>12491475</v>
      </c>
      <c r="M602" s="63">
        <v>14159637</v>
      </c>
      <c r="N602" s="63">
        <v>17972177</v>
      </c>
      <c r="O602" s="27">
        <f t="shared" si="74"/>
        <v>0.30437013360697224</v>
      </c>
      <c r="P602" s="68">
        <v>12491475</v>
      </c>
      <c r="Q602" s="69">
        <v>14159637</v>
      </c>
      <c r="R602" s="69">
        <v>17964354</v>
      </c>
      <c r="S602" s="45">
        <f t="shared" si="75"/>
        <v>0.30480520398861366</v>
      </c>
      <c r="T602" s="62">
        <v>14159637</v>
      </c>
      <c r="U602" s="63">
        <v>14159637</v>
      </c>
      <c r="V602" s="63">
        <v>18770802</v>
      </c>
      <c r="W602" s="27">
        <f t="shared" si="76"/>
        <v>0</v>
      </c>
      <c r="X602" s="74">
        <v>14159637</v>
      </c>
      <c r="Y602" s="69">
        <v>14244594</v>
      </c>
      <c r="Z602" s="69">
        <v>18745102</v>
      </c>
      <c r="AA602" s="40">
        <f t="shared" si="77"/>
        <v>1.8527455776022717E-2</v>
      </c>
      <c r="AB602" s="26">
        <v>14244594</v>
      </c>
      <c r="AC602" s="14">
        <v>14287327</v>
      </c>
      <c r="AD602" s="14">
        <v>17802007</v>
      </c>
      <c r="AE602" s="15">
        <f t="shared" si="78"/>
        <v>0.33159487804822385</v>
      </c>
      <c r="AF602" s="27">
        <f t="shared" si="79"/>
        <v>1.2012380907136732E-2</v>
      </c>
      <c r="AG602" s="77">
        <v>14287327</v>
      </c>
      <c r="AH602" s="78">
        <v>14441575</v>
      </c>
      <c r="AI602" s="79">
        <v>17866182</v>
      </c>
      <c r="AJ602" s="80">
        <v>14441541</v>
      </c>
      <c r="AK602" s="81">
        <v>14494974</v>
      </c>
      <c r="AL602" s="82">
        <v>17634308</v>
      </c>
      <c r="AM602" s="77">
        <v>14494974</v>
      </c>
      <c r="AN602" s="78">
        <v>14534484</v>
      </c>
      <c r="AO602" s="79">
        <v>17991480</v>
      </c>
      <c r="AP602" s="83">
        <v>14534484</v>
      </c>
      <c r="AQ602" s="115">
        <v>14932728</v>
      </c>
      <c r="AR602" s="84">
        <v>18355095</v>
      </c>
      <c r="AS602" s="85">
        <v>14932729</v>
      </c>
      <c r="AT602" s="85">
        <v>15218599</v>
      </c>
      <c r="AU602" s="87">
        <v>18871326</v>
      </c>
      <c r="AV602" s="83">
        <v>15217731</v>
      </c>
      <c r="AW602" s="115">
        <v>15439367</v>
      </c>
      <c r="AX602" s="84">
        <v>18160283</v>
      </c>
      <c r="AY602" s="131">
        <v>15438824</v>
      </c>
      <c r="AZ602" s="86">
        <v>15438824</v>
      </c>
      <c r="BA602" s="88">
        <v>18152982</v>
      </c>
      <c r="BB602" s="83">
        <v>15438824</v>
      </c>
      <c r="BC602" s="115">
        <v>16002807</v>
      </c>
      <c r="BD602" s="84">
        <v>17529952</v>
      </c>
      <c r="BE602" s="131">
        <v>16008224</v>
      </c>
      <c r="BF602" s="86">
        <v>16537054</v>
      </c>
      <c r="BG602" s="88">
        <v>17065884</v>
      </c>
      <c r="BH602" s="83">
        <v>16555805</v>
      </c>
      <c r="BI602" s="115">
        <v>17496772</v>
      </c>
      <c r="BJ602" s="84">
        <v>17496772</v>
      </c>
      <c r="BK602" s="131">
        <v>17432016</v>
      </c>
      <c r="BL602" s="86">
        <v>17432016</v>
      </c>
      <c r="BM602" s="88">
        <v>16816690</v>
      </c>
      <c r="BN602" s="83">
        <v>17432016</v>
      </c>
      <c r="BO602" s="115">
        <v>17844007</v>
      </c>
      <c r="BP602" s="84">
        <v>17844007</v>
      </c>
    </row>
    <row r="603" spans="1:68" x14ac:dyDescent="0.25">
      <c r="A603" s="7" t="s">
        <v>1248</v>
      </c>
      <c r="B603" s="4" t="s">
        <v>1233</v>
      </c>
      <c r="C603" s="21" t="s">
        <v>1249</v>
      </c>
      <c r="D603" s="62">
        <v>16712290</v>
      </c>
      <c r="E603" s="63">
        <v>18122539</v>
      </c>
      <c r="F603" s="63">
        <v>23763539</v>
      </c>
      <c r="G603" s="27">
        <f t="shared" si="72"/>
        <v>0.19999988654492276</v>
      </c>
      <c r="H603" s="68">
        <v>16712290</v>
      </c>
      <c r="I603" s="69">
        <v>19153109</v>
      </c>
      <c r="J603" s="69">
        <v>23221141</v>
      </c>
      <c r="K603" s="45">
        <f t="shared" si="73"/>
        <v>0.37499998079538155</v>
      </c>
      <c r="L603" s="62">
        <v>16712290</v>
      </c>
      <c r="M603" s="63">
        <v>19152008</v>
      </c>
      <c r="N603" s="63">
        <v>23861501</v>
      </c>
      <c r="O603" s="27">
        <f t="shared" si="74"/>
        <v>0.34125695828532687</v>
      </c>
      <c r="P603" s="68">
        <v>16712290</v>
      </c>
      <c r="Q603" s="69">
        <v>19152008</v>
      </c>
      <c r="R603" s="69">
        <v>23821051</v>
      </c>
      <c r="S603" s="45">
        <f t="shared" si="75"/>
        <v>0.34319876557954332</v>
      </c>
      <c r="T603" s="62">
        <v>19152008</v>
      </c>
      <c r="U603" s="63">
        <v>19152008</v>
      </c>
      <c r="V603" s="63">
        <v>24002525</v>
      </c>
      <c r="W603" s="27">
        <f t="shared" si="76"/>
        <v>0</v>
      </c>
      <c r="X603" s="74">
        <v>19152008</v>
      </c>
      <c r="Y603" s="69">
        <v>19266920</v>
      </c>
      <c r="Z603" s="69">
        <v>24362585</v>
      </c>
      <c r="AA603" s="40">
        <f t="shared" si="77"/>
        <v>2.2053603660400756E-2</v>
      </c>
      <c r="AB603" s="26">
        <v>19266920</v>
      </c>
      <c r="AC603" s="14">
        <v>19324720</v>
      </c>
      <c r="AD603" s="14">
        <v>23818588</v>
      </c>
      <c r="AE603" s="15">
        <f t="shared" si="78"/>
        <v>0.36762179126177935</v>
      </c>
      <c r="AF603" s="27">
        <f t="shared" si="79"/>
        <v>1.2698641465062917E-2</v>
      </c>
      <c r="AG603" s="77">
        <v>19324720</v>
      </c>
      <c r="AH603" s="78">
        <v>19488980</v>
      </c>
      <c r="AI603" s="79">
        <v>22512385</v>
      </c>
      <c r="AJ603" s="80">
        <v>19488980</v>
      </c>
      <c r="AK603" s="81">
        <v>19561089</v>
      </c>
      <c r="AL603" s="82">
        <v>21174426</v>
      </c>
      <c r="AM603" s="77">
        <v>19561089</v>
      </c>
      <c r="AN603" s="78">
        <v>19688944</v>
      </c>
      <c r="AO603" s="79">
        <v>20544349</v>
      </c>
      <c r="AP603" s="83">
        <v>19689204</v>
      </c>
      <c r="AQ603" s="115">
        <v>20228688</v>
      </c>
      <c r="AR603" s="84">
        <v>20905476</v>
      </c>
      <c r="AS603" s="85">
        <v>20228688</v>
      </c>
      <c r="AT603" s="85">
        <v>20613033</v>
      </c>
      <c r="AU603" s="87">
        <v>21778884</v>
      </c>
      <c r="AV603" s="83">
        <v>20613033</v>
      </c>
      <c r="AW603" s="115">
        <v>20767630</v>
      </c>
      <c r="AX603" s="84">
        <v>21713106</v>
      </c>
      <c r="AY603" s="131">
        <v>20767631</v>
      </c>
      <c r="AZ603" s="86">
        <v>20767631</v>
      </c>
      <c r="BA603" s="88">
        <v>22176039</v>
      </c>
      <c r="BB603" s="83">
        <v>20767631</v>
      </c>
      <c r="BC603" s="115">
        <v>21325710</v>
      </c>
      <c r="BD603" s="84">
        <v>22629854</v>
      </c>
      <c r="BE603" s="131">
        <v>21331398</v>
      </c>
      <c r="BF603" s="86">
        <v>22577795</v>
      </c>
      <c r="BG603" s="88">
        <v>23824191</v>
      </c>
      <c r="BH603" s="83">
        <v>22574264</v>
      </c>
      <c r="BI603" s="115">
        <v>24973080</v>
      </c>
      <c r="BJ603" s="84">
        <v>24973080</v>
      </c>
      <c r="BK603" s="131">
        <v>24973146</v>
      </c>
      <c r="BL603" s="86">
        <v>25186000</v>
      </c>
      <c r="BM603" s="88">
        <v>25186000</v>
      </c>
      <c r="BN603" s="83">
        <v>25166383</v>
      </c>
      <c r="BO603" s="115">
        <v>26262561</v>
      </c>
      <c r="BP603" s="84">
        <v>26262561</v>
      </c>
    </row>
    <row r="604" spans="1:68" x14ac:dyDescent="0.25">
      <c r="A604" s="7" t="s">
        <v>1250</v>
      </c>
      <c r="B604" s="4" t="s">
        <v>1233</v>
      </c>
      <c r="C604" s="21" t="s">
        <v>1251</v>
      </c>
      <c r="D604" s="62">
        <v>10019457</v>
      </c>
      <c r="E604" s="63">
        <v>11511048</v>
      </c>
      <c r="F604" s="63">
        <v>17477412</v>
      </c>
      <c r="G604" s="27">
        <f t="shared" si="72"/>
        <v>0.2</v>
      </c>
      <c r="H604" s="68">
        <v>9866723</v>
      </c>
      <c r="I604" s="69">
        <v>12556493</v>
      </c>
      <c r="J604" s="69">
        <v>17039443</v>
      </c>
      <c r="K604" s="45">
        <f t="shared" si="73"/>
        <v>0.38315888379264573</v>
      </c>
      <c r="L604" s="62">
        <v>9866723</v>
      </c>
      <c r="M604" s="63">
        <v>12566575</v>
      </c>
      <c r="N604" s="63">
        <v>18380998</v>
      </c>
      <c r="O604" s="27">
        <f t="shared" si="74"/>
        <v>0.3170971104409947</v>
      </c>
      <c r="P604" s="68">
        <v>9866723</v>
      </c>
      <c r="Q604" s="69">
        <v>12566575</v>
      </c>
      <c r="R604" s="69">
        <v>18884122</v>
      </c>
      <c r="S604" s="45">
        <f t="shared" si="75"/>
        <v>0.29940473965940734</v>
      </c>
      <c r="T604" s="62">
        <v>12566575</v>
      </c>
      <c r="U604" s="63">
        <v>12566575</v>
      </c>
      <c r="V604" s="63">
        <v>19027003</v>
      </c>
      <c r="W604" s="27">
        <f t="shared" si="76"/>
        <v>0</v>
      </c>
      <c r="X604" s="74">
        <v>12566575</v>
      </c>
      <c r="Y604" s="69">
        <v>12679455</v>
      </c>
      <c r="Z604" s="69">
        <v>19206579</v>
      </c>
      <c r="AA604" s="40">
        <f t="shared" si="77"/>
        <v>1.6999989759042315E-2</v>
      </c>
      <c r="AB604" s="26">
        <v>12679152</v>
      </c>
      <c r="AC604" s="14">
        <v>12717189</v>
      </c>
      <c r="AD604" s="14">
        <v>22443103</v>
      </c>
      <c r="AE604" s="15">
        <f t="shared" si="78"/>
        <v>0.21714495084615257</v>
      </c>
      <c r="AF604" s="27">
        <f t="shared" si="79"/>
        <v>3.8956565841020709E-3</v>
      </c>
      <c r="AG604" s="77">
        <v>12715426</v>
      </c>
      <c r="AH604" s="78">
        <v>12930195</v>
      </c>
      <c r="AI604" s="79">
        <v>17698480</v>
      </c>
      <c r="AJ604" s="80">
        <v>12932444</v>
      </c>
      <c r="AK604" s="81">
        <v>13127988</v>
      </c>
      <c r="AL604" s="82">
        <v>17821053</v>
      </c>
      <c r="AM604" s="77">
        <v>13128515</v>
      </c>
      <c r="AN604" s="78">
        <v>14201536</v>
      </c>
      <c r="AO604" s="79">
        <v>18138290</v>
      </c>
      <c r="AP604" s="83">
        <v>14197796</v>
      </c>
      <c r="AQ604" s="115">
        <v>14809384</v>
      </c>
      <c r="AR604" s="84">
        <v>17898144</v>
      </c>
      <c r="AS604" s="85">
        <v>14807731</v>
      </c>
      <c r="AT604" s="85">
        <v>15449110</v>
      </c>
      <c r="AU604" s="87">
        <v>18727592</v>
      </c>
      <c r="AV604" s="83">
        <v>15449631</v>
      </c>
      <c r="AW604" s="115">
        <v>15967067</v>
      </c>
      <c r="AX604" s="84">
        <v>19417878</v>
      </c>
      <c r="AY604" s="131">
        <v>15963616</v>
      </c>
      <c r="AZ604" s="86">
        <v>15963616</v>
      </c>
      <c r="BA604" s="88">
        <v>20249492</v>
      </c>
      <c r="BB604" s="83">
        <v>15963616</v>
      </c>
      <c r="BC604" s="115">
        <v>17061668</v>
      </c>
      <c r="BD604" s="84">
        <v>19988735</v>
      </c>
      <c r="BE604" s="131">
        <v>17064710</v>
      </c>
      <c r="BF604" s="86">
        <v>18754221</v>
      </c>
      <c r="BG604" s="88">
        <v>20443732</v>
      </c>
      <c r="BH604" s="83">
        <v>18720983</v>
      </c>
      <c r="BI604" s="115">
        <v>20930022</v>
      </c>
      <c r="BJ604" s="84">
        <v>20930022</v>
      </c>
      <c r="BK604" s="131">
        <v>20964510</v>
      </c>
      <c r="BL604" s="86">
        <v>20964510</v>
      </c>
      <c r="BM604" s="88">
        <v>20299215</v>
      </c>
      <c r="BN604" s="83">
        <v>20964510</v>
      </c>
      <c r="BO604" s="115">
        <v>21383800</v>
      </c>
      <c r="BP604" s="84">
        <v>20787296</v>
      </c>
    </row>
    <row r="605" spans="1:68" x14ac:dyDescent="0.25">
      <c r="A605" s="7" t="s">
        <v>1252</v>
      </c>
      <c r="B605" s="4" t="s">
        <v>1254</v>
      </c>
      <c r="C605" s="21" t="s">
        <v>1253</v>
      </c>
      <c r="D605" s="62">
        <v>416412</v>
      </c>
      <c r="E605" s="63">
        <v>428904</v>
      </c>
      <c r="F605" s="63">
        <v>468671</v>
      </c>
      <c r="G605" s="27">
        <f t="shared" si="72"/>
        <v>0.23904016533037373</v>
      </c>
      <c r="H605" s="68">
        <v>414757</v>
      </c>
      <c r="I605" s="69">
        <v>440014</v>
      </c>
      <c r="J605" s="69">
        <v>153000</v>
      </c>
      <c r="K605" s="45">
        <f t="shared" si="73"/>
        <v>-9.5884014395699518E-2</v>
      </c>
      <c r="L605" s="62">
        <v>414757</v>
      </c>
      <c r="M605" s="63">
        <v>440014</v>
      </c>
      <c r="N605" s="63">
        <v>147500</v>
      </c>
      <c r="O605" s="27">
        <f t="shared" si="74"/>
        <v>-9.4504540573305845E-2</v>
      </c>
      <c r="P605" s="68">
        <v>414757</v>
      </c>
      <c r="Q605" s="69">
        <v>440014</v>
      </c>
      <c r="R605" s="69">
        <v>143000</v>
      </c>
      <c r="S605" s="45">
        <f t="shared" si="75"/>
        <v>-9.2939648288728527E-2</v>
      </c>
      <c r="T605" s="62">
        <v>440014</v>
      </c>
      <c r="U605" s="63">
        <v>440014</v>
      </c>
      <c r="V605" s="63">
        <v>129000</v>
      </c>
      <c r="W605" s="27">
        <f t="shared" si="76"/>
        <v>0</v>
      </c>
      <c r="X605" s="74">
        <v>440014</v>
      </c>
      <c r="Y605" s="69">
        <v>442654</v>
      </c>
      <c r="Z605" s="69">
        <v>126000</v>
      </c>
      <c r="AA605" s="40">
        <f t="shared" si="77"/>
        <v>-8.4072684657371961E-3</v>
      </c>
      <c r="AB605" s="26">
        <v>442654</v>
      </c>
      <c r="AC605" s="14">
        <v>443981</v>
      </c>
      <c r="AD605" s="14">
        <v>113000</v>
      </c>
      <c r="AE605" s="15">
        <f t="shared" si="78"/>
        <v>-9.0863248651997949E-2</v>
      </c>
      <c r="AF605" s="27">
        <f t="shared" si="79"/>
        <v>-4.0254327264343829E-3</v>
      </c>
      <c r="AG605" s="77">
        <v>443981</v>
      </c>
      <c r="AH605" s="78">
        <v>447754</v>
      </c>
      <c r="AI605" s="79">
        <v>102000</v>
      </c>
      <c r="AJ605" s="80">
        <v>447754</v>
      </c>
      <c r="AK605" s="81">
        <v>449410</v>
      </c>
      <c r="AL605" s="82">
        <v>104000</v>
      </c>
      <c r="AM605" s="77">
        <v>449410</v>
      </c>
      <c r="AN605" s="78">
        <v>453889</v>
      </c>
      <c r="AO605" s="79">
        <v>101000</v>
      </c>
      <c r="AP605" s="83">
        <v>453889</v>
      </c>
      <c r="AQ605" s="115">
        <v>466325</v>
      </c>
      <c r="AR605" s="84">
        <v>106000</v>
      </c>
      <c r="AS605" s="85">
        <v>466326</v>
      </c>
      <c r="AT605" s="85">
        <v>483412</v>
      </c>
      <c r="AU605" s="87">
        <v>105500</v>
      </c>
      <c r="AV605" s="83">
        <v>483412</v>
      </c>
      <c r="AW605" s="115">
        <v>487037</v>
      </c>
      <c r="AX605" s="84">
        <v>104000</v>
      </c>
      <c r="AY605" s="131">
        <v>487038</v>
      </c>
      <c r="AZ605" s="86">
        <v>487038</v>
      </c>
      <c r="BA605" s="88">
        <v>110500</v>
      </c>
      <c r="BB605" s="83">
        <v>487038</v>
      </c>
      <c r="BC605" s="115">
        <v>501649</v>
      </c>
      <c r="BD605" s="84">
        <v>108000</v>
      </c>
      <c r="BE605" s="131">
        <v>501649</v>
      </c>
      <c r="BF605" s="86">
        <v>516698</v>
      </c>
      <c r="BG605" s="88">
        <v>99500</v>
      </c>
      <c r="BH605" s="83">
        <v>516698</v>
      </c>
      <c r="BI605" s="115">
        <v>532198</v>
      </c>
      <c r="BJ605" s="84">
        <v>88500</v>
      </c>
      <c r="BK605" s="131">
        <v>532198</v>
      </c>
      <c r="BL605" s="86">
        <v>532198</v>
      </c>
      <c r="BM605" s="88">
        <v>91000</v>
      </c>
      <c r="BN605" s="83">
        <v>532198</v>
      </c>
      <c r="BO605" s="115">
        <v>542841</v>
      </c>
      <c r="BP605" s="84">
        <v>94000</v>
      </c>
    </row>
    <row r="606" spans="1:68" x14ac:dyDescent="0.25">
      <c r="A606" s="7" t="s">
        <v>1255</v>
      </c>
      <c r="B606" s="4" t="s">
        <v>1254</v>
      </c>
      <c r="C606" s="21" t="s">
        <v>1256</v>
      </c>
      <c r="D606" s="62">
        <v>2242089</v>
      </c>
      <c r="E606" s="63">
        <v>2309351</v>
      </c>
      <c r="F606" s="63">
        <v>2523471</v>
      </c>
      <c r="G606" s="27">
        <f t="shared" si="72"/>
        <v>0.23904158759266761</v>
      </c>
      <c r="H606" s="68">
        <v>2243851</v>
      </c>
      <c r="I606" s="69">
        <v>2380500</v>
      </c>
      <c r="J606" s="69">
        <v>1575526</v>
      </c>
      <c r="K606" s="45">
        <f t="shared" si="73"/>
        <v>-0.20500537833633131</v>
      </c>
      <c r="L606" s="62">
        <v>2270873</v>
      </c>
      <c r="M606" s="63">
        <v>2409168</v>
      </c>
      <c r="N606" s="63">
        <v>1403174</v>
      </c>
      <c r="O606" s="27">
        <f t="shared" si="74"/>
        <v>-0.16450432211182178</v>
      </c>
      <c r="P606" s="68">
        <v>2270873</v>
      </c>
      <c r="Q606" s="69">
        <v>2409168</v>
      </c>
      <c r="R606" s="69">
        <v>1392218</v>
      </c>
      <c r="S606" s="45">
        <f t="shared" si="75"/>
        <v>-0.15739397146775469</v>
      </c>
      <c r="T606" s="62">
        <v>2409168</v>
      </c>
      <c r="U606" s="63">
        <v>2409168</v>
      </c>
      <c r="V606" s="63">
        <v>938200</v>
      </c>
      <c r="W606" s="27">
        <f t="shared" si="76"/>
        <v>0</v>
      </c>
      <c r="X606" s="74">
        <v>2409168</v>
      </c>
      <c r="Y606" s="69">
        <v>2423623</v>
      </c>
      <c r="Z606" s="69">
        <v>946402</v>
      </c>
      <c r="AA606" s="40">
        <f t="shared" si="77"/>
        <v>-9.8819633488883389E-3</v>
      </c>
      <c r="AB606" s="26">
        <v>2423623</v>
      </c>
      <c r="AC606" s="14">
        <v>2430893</v>
      </c>
      <c r="AD606" s="14">
        <v>778578</v>
      </c>
      <c r="AE606" s="15">
        <f t="shared" si="78"/>
        <v>-0.1290075715180822</v>
      </c>
      <c r="AF606" s="27">
        <f t="shared" si="79"/>
        <v>-4.4193319939576118E-3</v>
      </c>
      <c r="AG606" s="77">
        <v>2430893</v>
      </c>
      <c r="AH606" s="78">
        <v>2451555</v>
      </c>
      <c r="AI606" s="79">
        <v>887094</v>
      </c>
      <c r="AJ606" s="80">
        <v>2451555</v>
      </c>
      <c r="AK606" s="81">
        <v>2460625</v>
      </c>
      <c r="AL606" s="82">
        <v>775073</v>
      </c>
      <c r="AM606" s="77">
        <v>2460625</v>
      </c>
      <c r="AN606" s="78">
        <v>2460625</v>
      </c>
      <c r="AO606" s="79">
        <v>1052564</v>
      </c>
      <c r="AP606" s="83">
        <v>2460625</v>
      </c>
      <c r="AQ606" s="115">
        <v>2543055</v>
      </c>
      <c r="AR606" s="84">
        <v>955637</v>
      </c>
      <c r="AS606" s="85">
        <v>2543056</v>
      </c>
      <c r="AT606" s="85">
        <v>2603727</v>
      </c>
      <c r="AU606" s="87">
        <v>1009673</v>
      </c>
      <c r="AV606" s="83">
        <v>2603621</v>
      </c>
      <c r="AW606" s="115">
        <v>2623148</v>
      </c>
      <c r="AX606" s="84">
        <v>922922</v>
      </c>
      <c r="AY606" s="131">
        <v>2623148</v>
      </c>
      <c r="AZ606" s="86">
        <v>2623148</v>
      </c>
      <c r="BA606" s="88">
        <v>1133500</v>
      </c>
      <c r="BB606" s="83">
        <v>2623148</v>
      </c>
      <c r="BC606" s="115">
        <v>2753401</v>
      </c>
      <c r="BD606" s="84">
        <v>1270232</v>
      </c>
      <c r="BE606" s="131">
        <v>2755991</v>
      </c>
      <c r="BF606" s="86">
        <v>2838670</v>
      </c>
      <c r="BG606" s="88">
        <v>1261905</v>
      </c>
      <c r="BH606" s="83">
        <v>2838670</v>
      </c>
      <c r="BI606" s="115">
        <v>2923830</v>
      </c>
      <c r="BJ606" s="84">
        <v>1459361</v>
      </c>
      <c r="BK606" s="131">
        <v>2923830</v>
      </c>
      <c r="BL606" s="86">
        <v>2923830</v>
      </c>
      <c r="BM606" s="88">
        <v>1451968</v>
      </c>
      <c r="BN606" s="83">
        <v>2923830</v>
      </c>
      <c r="BO606" s="115">
        <v>2982306</v>
      </c>
      <c r="BP606" s="84">
        <v>1520481</v>
      </c>
    </row>
    <row r="607" spans="1:68" x14ac:dyDescent="0.25">
      <c r="A607" s="7" t="s">
        <v>1257</v>
      </c>
      <c r="B607" s="4" t="s">
        <v>1254</v>
      </c>
      <c r="C607" s="21" t="s">
        <v>1258</v>
      </c>
      <c r="D607" s="62">
        <v>11236269</v>
      </c>
      <c r="E607" s="63">
        <v>11871841</v>
      </c>
      <c r="F607" s="63">
        <v>14414133</v>
      </c>
      <c r="G607" s="27">
        <f t="shared" si="72"/>
        <v>0.19999974825857872</v>
      </c>
      <c r="H607" s="68">
        <v>11235155</v>
      </c>
      <c r="I607" s="69">
        <v>12402248</v>
      </c>
      <c r="J607" s="69">
        <v>14347404</v>
      </c>
      <c r="K607" s="45">
        <f t="shared" si="73"/>
        <v>0.37513415521987958</v>
      </c>
      <c r="L607" s="62">
        <v>11235155</v>
      </c>
      <c r="M607" s="63">
        <v>12411808</v>
      </c>
      <c r="N607" s="63">
        <v>14629199</v>
      </c>
      <c r="O607" s="27">
        <f t="shared" si="74"/>
        <v>0.34668171655995034</v>
      </c>
      <c r="P607" s="68">
        <v>11235155</v>
      </c>
      <c r="Q607" s="69">
        <v>12411808</v>
      </c>
      <c r="R607" s="69">
        <v>15006803</v>
      </c>
      <c r="S607" s="45">
        <f t="shared" si="75"/>
        <v>0.31197317459105411</v>
      </c>
      <c r="T607" s="62">
        <v>12411808</v>
      </c>
      <c r="U607" s="63">
        <v>12411808</v>
      </c>
      <c r="V607" s="63">
        <v>13775124</v>
      </c>
      <c r="W607" s="27">
        <f t="shared" si="76"/>
        <v>0</v>
      </c>
      <c r="X607" s="74">
        <v>12411808</v>
      </c>
      <c r="Y607" s="69">
        <v>12486278</v>
      </c>
      <c r="Z607" s="69">
        <v>13878251</v>
      </c>
      <c r="AA607" s="40">
        <f t="shared" si="77"/>
        <v>5.0782744368516201E-2</v>
      </c>
      <c r="AB607" s="26">
        <v>12486278</v>
      </c>
      <c r="AC607" s="14">
        <v>12523736</v>
      </c>
      <c r="AD607" s="14">
        <v>12561774</v>
      </c>
      <c r="AE607" s="15">
        <f t="shared" si="78"/>
        <v>0.97130301281398412</v>
      </c>
      <c r="AF607" s="27">
        <f t="shared" si="79"/>
        <v>0.49615873688672246</v>
      </c>
      <c r="AG607" s="77">
        <v>12523736</v>
      </c>
      <c r="AH607" s="78">
        <v>12630187</v>
      </c>
      <c r="AI607" s="79">
        <v>11858670</v>
      </c>
      <c r="AJ607" s="80">
        <v>12630187</v>
      </c>
      <c r="AK607" s="81">
        <v>12676918</v>
      </c>
      <c r="AL607" s="82">
        <v>11973948</v>
      </c>
      <c r="AM607" s="77">
        <v>12676918</v>
      </c>
      <c r="AN607" s="78">
        <v>12716216</v>
      </c>
      <c r="AO607" s="79">
        <v>11613381</v>
      </c>
      <c r="AP607" s="83">
        <v>12716216</v>
      </c>
      <c r="AQ607" s="115">
        <v>13151447</v>
      </c>
      <c r="AR607" s="84">
        <v>12654513</v>
      </c>
      <c r="AS607" s="85">
        <v>13152465</v>
      </c>
      <c r="AT607" s="85">
        <v>13402361</v>
      </c>
      <c r="AU607" s="87">
        <v>12803156</v>
      </c>
      <c r="AV607" s="83">
        <v>13402362</v>
      </c>
      <c r="AW607" s="115">
        <v>13810389</v>
      </c>
      <c r="AX607" s="84">
        <v>14272664</v>
      </c>
      <c r="AY607" s="131">
        <v>13810389</v>
      </c>
      <c r="AZ607" s="86">
        <v>13810389</v>
      </c>
      <c r="BA607" s="88">
        <v>15002350</v>
      </c>
      <c r="BB607" s="83">
        <v>13810389</v>
      </c>
      <c r="BC607" s="115">
        <v>14374598</v>
      </c>
      <c r="BD607" s="84">
        <v>15505715</v>
      </c>
      <c r="BE607" s="131">
        <v>14379027</v>
      </c>
      <c r="BF607" s="86">
        <v>15585311</v>
      </c>
      <c r="BG607" s="88">
        <v>16791595</v>
      </c>
      <c r="BH607" s="83">
        <v>15562154</v>
      </c>
      <c r="BI607" s="115">
        <v>16876664</v>
      </c>
      <c r="BJ607" s="84">
        <v>16876664</v>
      </c>
      <c r="BK607" s="131">
        <v>16871852</v>
      </c>
      <c r="BL607" s="86">
        <v>17582964</v>
      </c>
      <c r="BM607" s="88">
        <v>17582964</v>
      </c>
      <c r="BN607" s="83">
        <v>17555662</v>
      </c>
      <c r="BO607" s="115">
        <v>19329956</v>
      </c>
      <c r="BP607" s="84">
        <v>19329956</v>
      </c>
    </row>
    <row r="608" spans="1:68" x14ac:dyDescent="0.25">
      <c r="A608" s="7" t="s">
        <v>1259</v>
      </c>
      <c r="B608" s="4" t="s">
        <v>1254</v>
      </c>
      <c r="C608" s="21" t="s">
        <v>1260</v>
      </c>
      <c r="D608" s="62">
        <v>2222130</v>
      </c>
      <c r="E608" s="63">
        <v>2288793</v>
      </c>
      <c r="F608" s="63">
        <v>2516964</v>
      </c>
      <c r="G608" s="27">
        <f t="shared" si="72"/>
        <v>0.2261035023097743</v>
      </c>
      <c r="H608" s="68">
        <v>2227012</v>
      </c>
      <c r="I608" s="69">
        <v>2362636</v>
      </c>
      <c r="J608" s="69">
        <v>2232512</v>
      </c>
      <c r="K608" s="45">
        <f t="shared" si="73"/>
        <v>13.063378925062608</v>
      </c>
      <c r="L608" s="62">
        <v>2227012</v>
      </c>
      <c r="M608" s="63">
        <v>2362636</v>
      </c>
      <c r="N608" s="63">
        <v>2060385</v>
      </c>
      <c r="O608" s="27">
        <f t="shared" si="74"/>
        <v>-0.81393771717668806</v>
      </c>
      <c r="P608" s="68">
        <v>2227012</v>
      </c>
      <c r="Q608" s="69">
        <v>2362636</v>
      </c>
      <c r="R608" s="69">
        <v>2084879</v>
      </c>
      <c r="S608" s="45">
        <f t="shared" si="75"/>
        <v>-0.95420486445793729</v>
      </c>
      <c r="T608" s="62">
        <v>2362636</v>
      </c>
      <c r="U608" s="63">
        <v>2362636</v>
      </c>
      <c r="V608" s="63">
        <v>1544811</v>
      </c>
      <c r="W608" s="27">
        <f t="shared" si="76"/>
        <v>0</v>
      </c>
      <c r="X608" s="74">
        <v>2362636</v>
      </c>
      <c r="Y608" s="69">
        <v>2376811</v>
      </c>
      <c r="Z608" s="69">
        <v>1555627</v>
      </c>
      <c r="AA608" s="40">
        <f t="shared" si="77"/>
        <v>-1.7564859871451247E-2</v>
      </c>
      <c r="AB608" s="26">
        <v>2376811</v>
      </c>
      <c r="AC608" s="14">
        <v>2383941</v>
      </c>
      <c r="AD608" s="14">
        <v>1180044</v>
      </c>
      <c r="AE608" s="15">
        <f t="shared" si="78"/>
        <v>-0.15527605207247772</v>
      </c>
      <c r="AF608" s="27">
        <f t="shared" si="79"/>
        <v>-5.9577177512414696E-3</v>
      </c>
      <c r="AG608" s="77">
        <v>2383941</v>
      </c>
      <c r="AH608" s="78">
        <v>2404204</v>
      </c>
      <c r="AI608" s="79">
        <v>1421710</v>
      </c>
      <c r="AJ608" s="80">
        <v>2404204</v>
      </c>
      <c r="AK608" s="81">
        <v>2413099</v>
      </c>
      <c r="AL608" s="82">
        <v>2079032</v>
      </c>
      <c r="AM608" s="77">
        <v>2413099</v>
      </c>
      <c r="AN608" s="78">
        <v>2426180</v>
      </c>
      <c r="AO608" s="79">
        <v>1619755</v>
      </c>
      <c r="AP608" s="83">
        <v>2426180</v>
      </c>
      <c r="AQ608" s="115">
        <v>2507457</v>
      </c>
      <c r="AR608" s="84">
        <v>1546053</v>
      </c>
      <c r="AS608" s="85">
        <v>2507457</v>
      </c>
      <c r="AT608" s="85">
        <v>2555098</v>
      </c>
      <c r="AU608" s="87">
        <v>1502770</v>
      </c>
      <c r="AV608" s="83">
        <v>2555099</v>
      </c>
      <c r="AW608" s="115">
        <v>2580649</v>
      </c>
      <c r="AX608" s="84">
        <v>1539424</v>
      </c>
      <c r="AY608" s="131">
        <v>2580649</v>
      </c>
      <c r="AZ608" s="86">
        <v>2580649</v>
      </c>
      <c r="BA608" s="88">
        <v>1592041</v>
      </c>
      <c r="BB608" s="83">
        <v>2580649</v>
      </c>
      <c r="BC608" s="115">
        <v>2666154</v>
      </c>
      <c r="BD608" s="84">
        <v>1717366</v>
      </c>
      <c r="BE608" s="131">
        <v>2665910</v>
      </c>
      <c r="BF608" s="86">
        <v>2745887</v>
      </c>
      <c r="BG608" s="88">
        <v>1878976</v>
      </c>
      <c r="BH608" s="83">
        <v>2745887</v>
      </c>
      <c r="BI608" s="115">
        <v>2828263</v>
      </c>
      <c r="BJ608" s="84">
        <v>1913166</v>
      </c>
      <c r="BK608" s="131">
        <v>2828263</v>
      </c>
      <c r="BL608" s="86">
        <v>2828263</v>
      </c>
      <c r="BM608" s="88">
        <v>1675986</v>
      </c>
      <c r="BN608" s="83">
        <v>2828263</v>
      </c>
      <c r="BO608" s="115">
        <v>2884828</v>
      </c>
      <c r="BP608" s="84">
        <v>1383397</v>
      </c>
    </row>
    <row r="609" spans="1:68" x14ac:dyDescent="0.25">
      <c r="A609" s="7" t="s">
        <v>1261</v>
      </c>
      <c r="B609" s="4" t="s">
        <v>1254</v>
      </c>
      <c r="C609" s="21" t="s">
        <v>1262</v>
      </c>
      <c r="D609" s="62">
        <v>1245975</v>
      </c>
      <c r="E609" s="63">
        <v>1370339</v>
      </c>
      <c r="F609" s="63">
        <v>1867797</v>
      </c>
      <c r="G609" s="27">
        <f t="shared" si="72"/>
        <v>0.19999935672909611</v>
      </c>
      <c r="H609" s="68">
        <v>1245975</v>
      </c>
      <c r="I609" s="69">
        <v>1412874</v>
      </c>
      <c r="J609" s="69">
        <v>1549133</v>
      </c>
      <c r="K609" s="45">
        <f t="shared" si="73"/>
        <v>0.55053470467544974</v>
      </c>
      <c r="L609" s="62">
        <v>1245975</v>
      </c>
      <c r="M609" s="63">
        <v>1412874</v>
      </c>
      <c r="N609" s="63">
        <v>1276373</v>
      </c>
      <c r="O609" s="27">
        <f t="shared" si="74"/>
        <v>5.4904598986775444</v>
      </c>
      <c r="P609" s="68">
        <v>1245975</v>
      </c>
      <c r="Q609" s="69">
        <v>1412874</v>
      </c>
      <c r="R609" s="69">
        <v>1245314</v>
      </c>
      <c r="S609" s="45">
        <f t="shared" si="75"/>
        <v>-252.49470499243571</v>
      </c>
      <c r="T609" s="62">
        <v>1412874</v>
      </c>
      <c r="U609" s="63">
        <v>1412874</v>
      </c>
      <c r="V609" s="63">
        <v>569500</v>
      </c>
      <c r="W609" s="27">
        <f t="shared" si="76"/>
        <v>0</v>
      </c>
      <c r="X609" s="74">
        <v>1412874</v>
      </c>
      <c r="Y609" s="69">
        <v>1421351</v>
      </c>
      <c r="Z609" s="69">
        <v>568500</v>
      </c>
      <c r="AA609" s="40">
        <f t="shared" si="77"/>
        <v>-1.003939012807121E-2</v>
      </c>
      <c r="AB609" s="26">
        <v>1421351</v>
      </c>
      <c r="AC609" s="14">
        <v>1425615</v>
      </c>
      <c r="AD609" s="14">
        <v>544500</v>
      </c>
      <c r="AE609" s="15">
        <f t="shared" si="78"/>
        <v>-0.25608895541537474</v>
      </c>
      <c r="AF609" s="27">
        <f t="shared" si="79"/>
        <v>-4.8628558329750432E-3</v>
      </c>
      <c r="AG609" s="77">
        <v>1425615</v>
      </c>
      <c r="AH609" s="78">
        <v>1437732</v>
      </c>
      <c r="AI609" s="79">
        <v>515000</v>
      </c>
      <c r="AJ609" s="80">
        <v>1437732</v>
      </c>
      <c r="AK609" s="81">
        <v>1443051</v>
      </c>
      <c r="AL609" s="82">
        <v>510000</v>
      </c>
      <c r="AM609" s="77">
        <v>1443051</v>
      </c>
      <c r="AN609" s="78">
        <v>1443051</v>
      </c>
      <c r="AO609" s="79">
        <v>497000</v>
      </c>
      <c r="AP609" s="83">
        <v>1443051</v>
      </c>
      <c r="AQ609" s="115">
        <v>1482590</v>
      </c>
      <c r="AR609" s="84">
        <v>476000</v>
      </c>
      <c r="AS609" s="85">
        <v>1482591</v>
      </c>
      <c r="AT609" s="85">
        <v>1545540</v>
      </c>
      <c r="AU609" s="87">
        <v>461000</v>
      </c>
      <c r="AV609" s="83">
        <v>1545541</v>
      </c>
      <c r="AW609" s="115">
        <v>1557132</v>
      </c>
      <c r="AX609" s="84">
        <v>446000</v>
      </c>
      <c r="AY609" s="131">
        <v>1557133</v>
      </c>
      <c r="AZ609" s="86">
        <v>1557133</v>
      </c>
      <c r="BA609" s="88">
        <v>434000</v>
      </c>
      <c r="BB609" s="83">
        <v>1557133</v>
      </c>
      <c r="BC609" s="115">
        <v>1603846</v>
      </c>
      <c r="BD609" s="84">
        <v>417000</v>
      </c>
      <c r="BE609" s="131">
        <v>1603846</v>
      </c>
      <c r="BF609" s="86">
        <v>1651961</v>
      </c>
      <c r="BG609" s="88">
        <v>395500</v>
      </c>
      <c r="BH609" s="83">
        <v>1651961</v>
      </c>
      <c r="BI609" s="115">
        <v>1701519</v>
      </c>
      <c r="BJ609" s="84">
        <v>383000</v>
      </c>
      <c r="BK609" s="131">
        <v>1701519</v>
      </c>
      <c r="BL609" s="86">
        <v>1701519</v>
      </c>
      <c r="BM609" s="88">
        <v>371500</v>
      </c>
      <c r="BN609" s="83">
        <v>1701519</v>
      </c>
      <c r="BO609" s="115">
        <v>1735549</v>
      </c>
      <c r="BP609" s="84">
        <v>350000</v>
      </c>
    </row>
    <row r="610" spans="1:68" x14ac:dyDescent="0.25">
      <c r="A610" s="7" t="s">
        <v>1263</v>
      </c>
      <c r="B610" s="4" t="s">
        <v>1254</v>
      </c>
      <c r="C610" s="21" t="s">
        <v>1264</v>
      </c>
      <c r="D610" s="62">
        <v>5589157</v>
      </c>
      <c r="E610" s="63">
        <v>5756831</v>
      </c>
      <c r="F610" s="63">
        <v>6290596</v>
      </c>
      <c r="G610" s="27">
        <f t="shared" si="72"/>
        <v>0.23904288184717418</v>
      </c>
      <c r="H610" s="68">
        <v>5431555</v>
      </c>
      <c r="I610" s="69">
        <v>5791516</v>
      </c>
      <c r="J610" s="69">
        <v>6080606</v>
      </c>
      <c r="K610" s="45">
        <f t="shared" si="73"/>
        <v>0.7324483313629695</v>
      </c>
      <c r="L610" s="62">
        <v>5431555</v>
      </c>
      <c r="M610" s="63">
        <v>5791516</v>
      </c>
      <c r="N610" s="63">
        <v>5754673</v>
      </c>
      <c r="O610" s="27">
        <f t="shared" si="74"/>
        <v>1.1140233598871001</v>
      </c>
      <c r="P610" s="68">
        <v>5431555</v>
      </c>
      <c r="Q610" s="69">
        <v>5791516</v>
      </c>
      <c r="R610" s="69">
        <v>5794629</v>
      </c>
      <c r="S610" s="45">
        <f t="shared" si="75"/>
        <v>0.9914259902939897</v>
      </c>
      <c r="T610" s="62">
        <v>5791516</v>
      </c>
      <c r="U610" s="63">
        <v>5791516</v>
      </c>
      <c r="V610" s="63">
        <v>4788901</v>
      </c>
      <c r="W610" s="27">
        <f t="shared" si="76"/>
        <v>0</v>
      </c>
      <c r="X610" s="74">
        <v>5791516</v>
      </c>
      <c r="Y610" s="69">
        <v>5826265</v>
      </c>
      <c r="Z610" s="69">
        <v>4840620</v>
      </c>
      <c r="AA610" s="40">
        <f t="shared" si="77"/>
        <v>-3.6543428513738624E-2</v>
      </c>
      <c r="AB610" s="26">
        <v>5826265</v>
      </c>
      <c r="AC610" s="14">
        <v>5843743</v>
      </c>
      <c r="AD610" s="14">
        <v>5066048</v>
      </c>
      <c r="AE610" s="15">
        <f t="shared" si="78"/>
        <v>-0.4866786845571382</v>
      </c>
      <c r="AF610" s="27">
        <f t="shared" si="79"/>
        <v>-2.2990803941506176E-2</v>
      </c>
      <c r="AG610" s="77">
        <v>5843743</v>
      </c>
      <c r="AH610" s="78">
        <v>5893414</v>
      </c>
      <c r="AI610" s="79">
        <v>4982633</v>
      </c>
      <c r="AJ610" s="80">
        <v>5893414</v>
      </c>
      <c r="AK610" s="81">
        <v>5915219</v>
      </c>
      <c r="AL610" s="82">
        <v>4360302</v>
      </c>
      <c r="AM610" s="77">
        <v>5915219</v>
      </c>
      <c r="AN610" s="78">
        <v>5953087</v>
      </c>
      <c r="AO610" s="79">
        <v>4248355</v>
      </c>
      <c r="AP610" s="83">
        <v>5953087</v>
      </c>
      <c r="AQ610" s="115">
        <v>6152515</v>
      </c>
      <c r="AR610" s="84">
        <v>4514962</v>
      </c>
      <c r="AS610" s="85">
        <v>6152515</v>
      </c>
      <c r="AT610" s="85">
        <v>6279318</v>
      </c>
      <c r="AU610" s="87">
        <v>4405437</v>
      </c>
      <c r="AV610" s="83">
        <v>6279211</v>
      </c>
      <c r="AW610" s="115">
        <v>6367003</v>
      </c>
      <c r="AX610" s="84">
        <v>3911662</v>
      </c>
      <c r="AY610" s="131">
        <v>6367003</v>
      </c>
      <c r="AZ610" s="86">
        <v>6367003</v>
      </c>
      <c r="BA610" s="88">
        <v>3771461</v>
      </c>
      <c r="BB610" s="83">
        <v>6367003</v>
      </c>
      <c r="BC610" s="115">
        <v>6560786</v>
      </c>
      <c r="BD610" s="84">
        <v>3671046</v>
      </c>
      <c r="BE610" s="131">
        <v>6561698</v>
      </c>
      <c r="BF610" s="86">
        <v>6758548</v>
      </c>
      <c r="BG610" s="88">
        <v>4195359</v>
      </c>
      <c r="BH610" s="83">
        <v>6758548</v>
      </c>
      <c r="BI610" s="115">
        <v>6961304</v>
      </c>
      <c r="BJ610" s="84">
        <v>4589392</v>
      </c>
      <c r="BK610" s="131">
        <v>6961304</v>
      </c>
      <c r="BL610" s="86">
        <v>6961304</v>
      </c>
      <c r="BM610" s="88">
        <v>4605464</v>
      </c>
      <c r="BN610" s="83">
        <v>6961304</v>
      </c>
      <c r="BO610" s="115">
        <v>7100530</v>
      </c>
      <c r="BP610" s="84">
        <v>4378465</v>
      </c>
    </row>
    <row r="611" spans="1:68" x14ac:dyDescent="0.25">
      <c r="A611" s="7" t="s">
        <v>1265</v>
      </c>
      <c r="B611" s="4" t="s">
        <v>1254</v>
      </c>
      <c r="C611" s="21" t="s">
        <v>1266</v>
      </c>
      <c r="D611" s="62">
        <v>11424429</v>
      </c>
      <c r="E611" s="63">
        <v>12881496</v>
      </c>
      <c r="F611" s="63">
        <v>18709767</v>
      </c>
      <c r="G611" s="27">
        <f t="shared" si="72"/>
        <v>0.19999991764280531</v>
      </c>
      <c r="H611" s="68">
        <v>11424429</v>
      </c>
      <c r="I611" s="69">
        <v>14107542</v>
      </c>
      <c r="J611" s="69">
        <v>18579399</v>
      </c>
      <c r="K611" s="45">
        <f t="shared" si="73"/>
        <v>0.37499989517775756</v>
      </c>
      <c r="L611" s="62">
        <v>11424429</v>
      </c>
      <c r="M611" s="63">
        <v>14109350</v>
      </c>
      <c r="N611" s="63">
        <v>19372391</v>
      </c>
      <c r="O611" s="27">
        <f t="shared" si="74"/>
        <v>0.33781251093047499</v>
      </c>
      <c r="P611" s="68">
        <v>11424429</v>
      </c>
      <c r="Q611" s="69">
        <v>14109350</v>
      </c>
      <c r="R611" s="69">
        <v>19353367</v>
      </c>
      <c r="S611" s="45">
        <f t="shared" si="75"/>
        <v>0.33862302870825828</v>
      </c>
      <c r="T611" s="62">
        <v>14109350</v>
      </c>
      <c r="U611" s="63">
        <v>14109350</v>
      </c>
      <c r="V611" s="63">
        <v>17709570</v>
      </c>
      <c r="W611" s="27">
        <f t="shared" si="76"/>
        <v>0</v>
      </c>
      <c r="X611" s="74">
        <v>14109350</v>
      </c>
      <c r="Y611" s="69">
        <v>14194006</v>
      </c>
      <c r="Z611" s="69">
        <v>17763010</v>
      </c>
      <c r="AA611" s="40">
        <f t="shared" si="77"/>
        <v>2.3170190986572369E-2</v>
      </c>
      <c r="AB611" s="26">
        <v>14194006</v>
      </c>
      <c r="AC611" s="14">
        <v>14236588</v>
      </c>
      <c r="AD611" s="14">
        <v>16984293</v>
      </c>
      <c r="AE611" s="15">
        <f t="shared" si="78"/>
        <v>0.50579636480316781</v>
      </c>
      <c r="AF611" s="27">
        <f t="shared" si="79"/>
        <v>1.5260795753268391E-2</v>
      </c>
      <c r="AG611" s="77">
        <v>14236588</v>
      </c>
      <c r="AH611" s="78">
        <v>14357598</v>
      </c>
      <c r="AI611" s="79">
        <v>16971324</v>
      </c>
      <c r="AJ611" s="80">
        <v>14357598</v>
      </c>
      <c r="AK611" s="81">
        <v>14410721</v>
      </c>
      <c r="AL611" s="82">
        <v>16662189</v>
      </c>
      <c r="AM611" s="77">
        <v>14410721</v>
      </c>
      <c r="AN611" s="78">
        <v>14451071</v>
      </c>
      <c r="AO611" s="79">
        <v>16716276</v>
      </c>
      <c r="AP611" s="83">
        <v>14451071</v>
      </c>
      <c r="AQ611" s="115">
        <v>14847030</v>
      </c>
      <c r="AR611" s="84">
        <v>16895770</v>
      </c>
      <c r="AS611" s="85">
        <v>14847030</v>
      </c>
      <c r="AT611" s="85">
        <v>15221725</v>
      </c>
      <c r="AU611" s="87">
        <v>18078795</v>
      </c>
      <c r="AV611" s="83">
        <v>15222072</v>
      </c>
      <c r="AW611" s="115">
        <v>15336237</v>
      </c>
      <c r="AX611" s="84">
        <v>18593822</v>
      </c>
      <c r="AY611" s="131">
        <v>15336764</v>
      </c>
      <c r="AZ611" s="86">
        <v>15336764</v>
      </c>
      <c r="BA611" s="88">
        <v>18881434</v>
      </c>
      <c r="BB611" s="83">
        <v>15336764</v>
      </c>
      <c r="BC611" s="115">
        <v>16239372</v>
      </c>
      <c r="BD611" s="84">
        <v>18775273</v>
      </c>
      <c r="BE611" s="131">
        <v>16255537</v>
      </c>
      <c r="BF611" s="86">
        <v>18318408</v>
      </c>
      <c r="BG611" s="88">
        <v>20381278</v>
      </c>
      <c r="BH611" s="83">
        <v>18316117</v>
      </c>
      <c r="BI611" s="115">
        <v>22078970</v>
      </c>
      <c r="BJ611" s="84">
        <v>22078970</v>
      </c>
      <c r="BK611" s="131">
        <v>22062004</v>
      </c>
      <c r="BL611" s="86">
        <v>22062004</v>
      </c>
      <c r="BM611" s="88">
        <v>21940658</v>
      </c>
      <c r="BN611" s="83">
        <v>22062004</v>
      </c>
      <c r="BO611" s="115">
        <v>23019992</v>
      </c>
      <c r="BP611" s="84">
        <v>23019992</v>
      </c>
    </row>
    <row r="612" spans="1:68" x14ac:dyDescent="0.25">
      <c r="A612" s="7" t="s">
        <v>1267</v>
      </c>
      <c r="B612" s="4" t="s">
        <v>1254</v>
      </c>
      <c r="C612" s="21" t="s">
        <v>1268</v>
      </c>
      <c r="D612" s="62">
        <v>757723</v>
      </c>
      <c r="E612" s="63">
        <v>821802</v>
      </c>
      <c r="F612" s="63">
        <v>1078122</v>
      </c>
      <c r="G612" s="27">
        <f t="shared" si="72"/>
        <v>0.19999750311330561</v>
      </c>
      <c r="H612" s="68">
        <v>758326</v>
      </c>
      <c r="I612" s="69">
        <v>915407</v>
      </c>
      <c r="J612" s="69">
        <v>1177211</v>
      </c>
      <c r="K612" s="45">
        <f t="shared" si="73"/>
        <v>0.37445886413914103</v>
      </c>
      <c r="L612" s="62">
        <v>758326</v>
      </c>
      <c r="M612" s="63">
        <v>915790</v>
      </c>
      <c r="N612" s="63">
        <v>1425539</v>
      </c>
      <c r="O612" s="27">
        <f t="shared" si="74"/>
        <v>0.23600259587268232</v>
      </c>
      <c r="P612" s="68">
        <v>758326</v>
      </c>
      <c r="Q612" s="69">
        <v>915790</v>
      </c>
      <c r="R612" s="69">
        <v>1529112</v>
      </c>
      <c r="S612" s="45">
        <f t="shared" si="75"/>
        <v>0.20429016614209392</v>
      </c>
      <c r="T612" s="62">
        <v>915790</v>
      </c>
      <c r="U612" s="63">
        <v>915790</v>
      </c>
      <c r="V612" s="63">
        <v>1611723</v>
      </c>
      <c r="W612" s="27">
        <f t="shared" si="76"/>
        <v>0</v>
      </c>
      <c r="X612" s="74">
        <v>915790</v>
      </c>
      <c r="Y612" s="69">
        <v>927550</v>
      </c>
      <c r="Z612" s="69">
        <v>1607589</v>
      </c>
      <c r="AA612" s="40">
        <f t="shared" si="77"/>
        <v>1.6999157269669371E-2</v>
      </c>
      <c r="AB612" s="26">
        <v>927364</v>
      </c>
      <c r="AC612" s="14">
        <v>930146</v>
      </c>
      <c r="AD612" s="14">
        <v>1750463</v>
      </c>
      <c r="AE612" s="15">
        <f t="shared" si="78"/>
        <v>0.17368394544392288</v>
      </c>
      <c r="AF612" s="27">
        <f t="shared" si="79"/>
        <v>3.3799093426185671E-3</v>
      </c>
      <c r="AG612" s="77">
        <v>930146</v>
      </c>
      <c r="AH612" s="78">
        <v>953582</v>
      </c>
      <c r="AI612" s="79">
        <v>1473923</v>
      </c>
      <c r="AJ612" s="80">
        <v>953763</v>
      </c>
      <c r="AK612" s="81">
        <v>977912</v>
      </c>
      <c r="AL612" s="82">
        <v>1462058</v>
      </c>
      <c r="AM612" s="77">
        <v>976914</v>
      </c>
      <c r="AN612" s="78">
        <v>1021298</v>
      </c>
      <c r="AO612" s="79">
        <v>1257255</v>
      </c>
      <c r="AP612" s="83">
        <v>1019841</v>
      </c>
      <c r="AQ612" s="115">
        <v>1072071</v>
      </c>
      <c r="AR612" s="84">
        <v>1183475</v>
      </c>
      <c r="AS612" s="85">
        <v>1070511</v>
      </c>
      <c r="AT612" s="85">
        <v>1166154</v>
      </c>
      <c r="AU612" s="87">
        <v>1339747</v>
      </c>
      <c r="AV612" s="83">
        <v>1166155</v>
      </c>
      <c r="AW612" s="115">
        <v>1231526</v>
      </c>
      <c r="AX612" s="84">
        <v>1372739</v>
      </c>
      <c r="AY612" s="131">
        <v>1231526</v>
      </c>
      <c r="AZ612" s="86">
        <v>1231526</v>
      </c>
      <c r="BA612" s="88">
        <v>1398506</v>
      </c>
      <c r="BB612" s="83">
        <v>1231526</v>
      </c>
      <c r="BC612" s="115">
        <v>1301020</v>
      </c>
      <c r="BD612" s="84">
        <v>1363638</v>
      </c>
      <c r="BE612" s="131">
        <v>1301828</v>
      </c>
      <c r="BF612" s="86">
        <v>1513731</v>
      </c>
      <c r="BG612" s="88">
        <v>1725634</v>
      </c>
      <c r="BH612" s="83">
        <v>1503809</v>
      </c>
      <c r="BI612" s="115">
        <v>1995856</v>
      </c>
      <c r="BJ612" s="84">
        <v>1995856</v>
      </c>
      <c r="BK612" s="131">
        <v>1980404</v>
      </c>
      <c r="BL612" s="86">
        <v>2117015</v>
      </c>
      <c r="BM612" s="88">
        <v>2117015</v>
      </c>
      <c r="BN612" s="83">
        <v>2093616</v>
      </c>
      <c r="BO612" s="115">
        <v>2135488</v>
      </c>
      <c r="BP612" s="84">
        <v>2034929</v>
      </c>
    </row>
    <row r="613" spans="1:68" x14ac:dyDescent="0.25">
      <c r="A613" s="7" t="s">
        <v>1269</v>
      </c>
      <c r="B613" s="4" t="s">
        <v>1254</v>
      </c>
      <c r="C613" s="21" t="s">
        <v>1270</v>
      </c>
      <c r="D613" s="62">
        <v>7547466</v>
      </c>
      <c r="E613" s="63">
        <v>7781564</v>
      </c>
      <c r="F613" s="63">
        <v>8717960</v>
      </c>
      <c r="G613" s="27">
        <f t="shared" si="72"/>
        <v>0.19999931652789335</v>
      </c>
      <c r="H613" s="68">
        <v>7487996</v>
      </c>
      <c r="I613" s="69">
        <v>7968521</v>
      </c>
      <c r="J613" s="69">
        <v>8450800</v>
      </c>
      <c r="K613" s="45">
        <f t="shared" si="73"/>
        <v>0.53194610188479563</v>
      </c>
      <c r="L613" s="62">
        <v>7487996</v>
      </c>
      <c r="M613" s="63">
        <v>7968521</v>
      </c>
      <c r="N613" s="63">
        <v>7773102</v>
      </c>
      <c r="O613" s="27">
        <f t="shared" si="74"/>
        <v>1.6854257714674543</v>
      </c>
      <c r="P613" s="68">
        <v>7487996</v>
      </c>
      <c r="Q613" s="69">
        <v>7968521</v>
      </c>
      <c r="R613" s="69">
        <v>7543931</v>
      </c>
      <c r="S613" s="45">
        <f t="shared" si="75"/>
        <v>8.5907750067042095</v>
      </c>
      <c r="T613" s="62">
        <v>7968521</v>
      </c>
      <c r="U613" s="63">
        <v>7968521</v>
      </c>
      <c r="V613" s="63">
        <v>7106336</v>
      </c>
      <c r="W613" s="27">
        <f t="shared" si="76"/>
        <v>0</v>
      </c>
      <c r="X613" s="74">
        <v>7968521</v>
      </c>
      <c r="Y613" s="69">
        <v>8016332</v>
      </c>
      <c r="Z613" s="69">
        <v>7084524</v>
      </c>
      <c r="AA613" s="40">
        <f t="shared" si="77"/>
        <v>-5.4085025175424802E-2</v>
      </c>
      <c r="AB613" s="26">
        <v>8016332</v>
      </c>
      <c r="AC613" s="14">
        <v>8040380</v>
      </c>
      <c r="AD613" s="14">
        <v>6903233</v>
      </c>
      <c r="AE613" s="15">
        <f t="shared" si="78"/>
        <v>-0.76511758944357089</v>
      </c>
      <c r="AF613" s="27">
        <f t="shared" si="79"/>
        <v>-2.1604547304417666E-2</v>
      </c>
      <c r="AG613" s="77">
        <v>8040380</v>
      </c>
      <c r="AH613" s="78">
        <v>8108723</v>
      </c>
      <c r="AI613" s="79">
        <v>6643615</v>
      </c>
      <c r="AJ613" s="80">
        <v>8108723</v>
      </c>
      <c r="AK613" s="81">
        <v>8138725</v>
      </c>
      <c r="AL613" s="82">
        <v>6833715</v>
      </c>
      <c r="AM613" s="77">
        <v>8138725</v>
      </c>
      <c r="AN613" s="78">
        <v>8318568</v>
      </c>
      <c r="AO613" s="79">
        <v>6470292</v>
      </c>
      <c r="AP613" s="83">
        <v>8318568</v>
      </c>
      <c r="AQ613" s="115">
        <v>8597240</v>
      </c>
      <c r="AR613" s="84">
        <v>6230595</v>
      </c>
      <c r="AS613" s="85">
        <v>8597240</v>
      </c>
      <c r="AT613" s="85">
        <v>8817961</v>
      </c>
      <c r="AU613" s="87">
        <v>6331346</v>
      </c>
      <c r="AV613" s="83">
        <v>8817971</v>
      </c>
      <c r="AW613" s="115">
        <v>9058595</v>
      </c>
      <c r="AX613" s="84">
        <v>6547735</v>
      </c>
      <c r="AY613" s="131">
        <v>9058596</v>
      </c>
      <c r="AZ613" s="86">
        <v>9058596</v>
      </c>
      <c r="BA613" s="88">
        <v>6707790</v>
      </c>
      <c r="BB613" s="83">
        <v>9058596</v>
      </c>
      <c r="BC613" s="115">
        <v>9330353</v>
      </c>
      <c r="BD613" s="84">
        <v>6818804</v>
      </c>
      <c r="BE613" s="131">
        <v>9330353</v>
      </c>
      <c r="BF613" s="86">
        <v>9610263</v>
      </c>
      <c r="BG613" s="88">
        <v>6938796</v>
      </c>
      <c r="BH613" s="83">
        <v>9610263</v>
      </c>
      <c r="BI613" s="115">
        <v>9898570</v>
      </c>
      <c r="BJ613" s="84">
        <v>7411975</v>
      </c>
      <c r="BK613" s="131">
        <v>9898570</v>
      </c>
      <c r="BL613" s="86">
        <v>9898570</v>
      </c>
      <c r="BM613" s="88">
        <v>7504744</v>
      </c>
      <c r="BN613" s="83">
        <v>9898570</v>
      </c>
      <c r="BO613" s="115">
        <v>10096541</v>
      </c>
      <c r="BP613" s="84">
        <v>7440811</v>
      </c>
    </row>
    <row r="614" spans="1:68" x14ac:dyDescent="0.25">
      <c r="A614" s="7" t="s">
        <v>1271</v>
      </c>
      <c r="B614" s="4" t="s">
        <v>1273</v>
      </c>
      <c r="C614" s="21" t="s">
        <v>1272</v>
      </c>
      <c r="D614" s="62">
        <v>4031718</v>
      </c>
      <c r="E614" s="63">
        <v>4674307</v>
      </c>
      <c r="F614" s="63">
        <v>7244666</v>
      </c>
      <c r="G614" s="27">
        <f t="shared" si="72"/>
        <v>0.19999981325561447</v>
      </c>
      <c r="H614" s="68">
        <v>4031718</v>
      </c>
      <c r="I614" s="69">
        <v>5090679</v>
      </c>
      <c r="J614" s="69">
        <v>6855616</v>
      </c>
      <c r="K614" s="45">
        <f t="shared" si="73"/>
        <v>0.3749997344096706</v>
      </c>
      <c r="L614" s="62">
        <v>4031718</v>
      </c>
      <c r="M614" s="63">
        <v>5086946</v>
      </c>
      <c r="N614" s="63">
        <v>6895154</v>
      </c>
      <c r="O614" s="27">
        <f t="shared" si="74"/>
        <v>0.36851810202847207</v>
      </c>
      <c r="P614" s="68">
        <v>4031718</v>
      </c>
      <c r="Q614" s="69">
        <v>5086946</v>
      </c>
      <c r="R614" s="69">
        <v>6894918</v>
      </c>
      <c r="S614" s="45">
        <f t="shared" si="75"/>
        <v>0.36854847722827605</v>
      </c>
      <c r="T614" s="62">
        <v>5086946</v>
      </c>
      <c r="U614" s="63">
        <v>5086946</v>
      </c>
      <c r="V614" s="63">
        <v>5996370</v>
      </c>
      <c r="W614" s="27">
        <f t="shared" si="76"/>
        <v>0</v>
      </c>
      <c r="X614" s="74">
        <v>5086946</v>
      </c>
      <c r="Y614" s="69">
        <v>5117467</v>
      </c>
      <c r="Z614" s="69">
        <v>6196568</v>
      </c>
      <c r="AA614" s="40">
        <f t="shared" si="77"/>
        <v>2.7505763223872635E-2</v>
      </c>
      <c r="AB614" s="26">
        <v>5117467</v>
      </c>
      <c r="AC614" s="14">
        <v>5132819</v>
      </c>
      <c r="AD614" s="14">
        <v>6011275</v>
      </c>
      <c r="AE614" s="15">
        <f t="shared" si="78"/>
        <v>0.55623606695841543</v>
      </c>
      <c r="AF614" s="27">
        <f t="shared" si="79"/>
        <v>1.7175948302096199E-2</v>
      </c>
      <c r="AG614" s="77">
        <v>5132819</v>
      </c>
      <c r="AH614" s="78">
        <v>5176447</v>
      </c>
      <c r="AI614" s="79">
        <v>4816049</v>
      </c>
      <c r="AJ614" s="80">
        <v>5176447</v>
      </c>
      <c r="AK614" s="81">
        <v>5195599</v>
      </c>
      <c r="AL614" s="82">
        <v>4669649</v>
      </c>
      <c r="AM614" s="77">
        <v>5195599</v>
      </c>
      <c r="AN614" s="78">
        <v>5232487</v>
      </c>
      <c r="AO614" s="79">
        <v>4151962</v>
      </c>
      <c r="AP614" s="83">
        <v>5232487</v>
      </c>
      <c r="AQ614" s="115">
        <v>5407775</v>
      </c>
      <c r="AR614" s="84">
        <v>4058898</v>
      </c>
      <c r="AS614" s="85">
        <v>5407775</v>
      </c>
      <c r="AT614" s="85">
        <v>5547600</v>
      </c>
      <c r="AU614" s="87">
        <v>4093980</v>
      </c>
      <c r="AV614" s="83">
        <v>5547608</v>
      </c>
      <c r="AW614" s="115">
        <v>5663817</v>
      </c>
      <c r="AX614" s="84">
        <v>3941101</v>
      </c>
      <c r="AY614" s="131">
        <v>5663817</v>
      </c>
      <c r="AZ614" s="86">
        <v>5663817</v>
      </c>
      <c r="BA614" s="88">
        <v>4075957</v>
      </c>
      <c r="BB614" s="83">
        <v>5663817</v>
      </c>
      <c r="BC614" s="115">
        <v>5833731</v>
      </c>
      <c r="BD614" s="84">
        <v>3990089</v>
      </c>
      <c r="BE614" s="131">
        <v>5833731</v>
      </c>
      <c r="BF614" s="86">
        <v>6008742</v>
      </c>
      <c r="BG614" s="88">
        <v>4325753</v>
      </c>
      <c r="BH614" s="83">
        <v>6008742</v>
      </c>
      <c r="BI614" s="115">
        <v>6189004</v>
      </c>
      <c r="BJ614" s="84">
        <v>4589797</v>
      </c>
      <c r="BK614" s="131">
        <v>6189004</v>
      </c>
      <c r="BL614" s="86">
        <v>6189004</v>
      </c>
      <c r="BM614" s="88">
        <v>4872138</v>
      </c>
      <c r="BN614" s="83">
        <v>6189004</v>
      </c>
      <c r="BO614" s="115">
        <v>6312784</v>
      </c>
      <c r="BP614" s="84">
        <v>5401096</v>
      </c>
    </row>
    <row r="615" spans="1:68" x14ac:dyDescent="0.25">
      <c r="A615" s="7" t="s">
        <v>1274</v>
      </c>
      <c r="B615" s="4" t="s">
        <v>1273</v>
      </c>
      <c r="C615" s="21" t="s">
        <v>1275</v>
      </c>
      <c r="D615" s="62">
        <v>3247477</v>
      </c>
      <c r="E615" s="63">
        <v>3508678</v>
      </c>
      <c r="F615" s="63">
        <v>4553482</v>
      </c>
      <c r="G615" s="27">
        <f t="shared" si="72"/>
        <v>0.2</v>
      </c>
      <c r="H615" s="68">
        <v>3247477</v>
      </c>
      <c r="I615" s="69">
        <v>3814698</v>
      </c>
      <c r="J615" s="69">
        <v>4760068</v>
      </c>
      <c r="K615" s="45">
        <f t="shared" si="73"/>
        <v>0.37499958680171969</v>
      </c>
      <c r="L615" s="62">
        <v>3247477</v>
      </c>
      <c r="M615" s="63">
        <v>3819685</v>
      </c>
      <c r="N615" s="63">
        <v>4089239</v>
      </c>
      <c r="O615" s="27">
        <f t="shared" si="74"/>
        <v>0.67977409291462432</v>
      </c>
      <c r="P615" s="68">
        <v>3247477</v>
      </c>
      <c r="Q615" s="69">
        <v>3819685</v>
      </c>
      <c r="R615" s="69">
        <v>4069157</v>
      </c>
      <c r="S615" s="45">
        <f t="shared" si="75"/>
        <v>0.69638788822899422</v>
      </c>
      <c r="T615" s="62">
        <v>3819685</v>
      </c>
      <c r="U615" s="63">
        <v>3819685</v>
      </c>
      <c r="V615" s="63">
        <v>3762252</v>
      </c>
      <c r="W615" s="27">
        <f t="shared" si="76"/>
        <v>0</v>
      </c>
      <c r="X615" s="74">
        <v>3819685</v>
      </c>
      <c r="Y615" s="69">
        <v>3842603</v>
      </c>
      <c r="Z615" s="69">
        <v>3793358</v>
      </c>
      <c r="AA615" s="40">
        <f t="shared" si="77"/>
        <v>-0.87051316139324653</v>
      </c>
      <c r="AB615" s="26">
        <v>3842603</v>
      </c>
      <c r="AC615" s="14">
        <v>3854130</v>
      </c>
      <c r="AD615" s="14">
        <v>3397002</v>
      </c>
      <c r="AE615" s="15">
        <f t="shared" si="78"/>
        <v>4.0572011369336227</v>
      </c>
      <c r="AF615" s="27">
        <f t="shared" si="79"/>
        <v>-2.5868433867967083E-2</v>
      </c>
      <c r="AG615" s="77">
        <v>3854130</v>
      </c>
      <c r="AH615" s="78">
        <v>3886890</v>
      </c>
      <c r="AI615" s="79">
        <v>2991046</v>
      </c>
      <c r="AJ615" s="80">
        <v>3886890</v>
      </c>
      <c r="AK615" s="81">
        <v>3901271</v>
      </c>
      <c r="AL615" s="82">
        <v>2984516</v>
      </c>
      <c r="AM615" s="77">
        <v>3901271</v>
      </c>
      <c r="AN615" s="78">
        <v>3902441</v>
      </c>
      <c r="AO615" s="79">
        <v>3020822</v>
      </c>
      <c r="AP615" s="83">
        <v>3902441</v>
      </c>
      <c r="AQ615" s="115">
        <v>4009367</v>
      </c>
      <c r="AR615" s="84">
        <v>3436162</v>
      </c>
      <c r="AS615" s="85">
        <v>4009368</v>
      </c>
      <c r="AT615" s="85">
        <v>4137957</v>
      </c>
      <c r="AU615" s="87">
        <v>3416898</v>
      </c>
      <c r="AV615" s="83">
        <v>4137964</v>
      </c>
      <c r="AW615" s="115">
        <v>4246561</v>
      </c>
      <c r="AX615" s="84">
        <v>3436373</v>
      </c>
      <c r="AY615" s="131">
        <v>4246562</v>
      </c>
      <c r="AZ615" s="86">
        <v>4246562</v>
      </c>
      <c r="BA615" s="88">
        <v>3113884</v>
      </c>
      <c r="BB615" s="83">
        <v>4246562</v>
      </c>
      <c r="BC615" s="115">
        <v>4373958</v>
      </c>
      <c r="BD615" s="84">
        <v>3547122</v>
      </c>
      <c r="BE615" s="131">
        <v>4373958</v>
      </c>
      <c r="BF615" s="86">
        <v>4505176</v>
      </c>
      <c r="BG615" s="88">
        <v>3592108</v>
      </c>
      <c r="BH615" s="83">
        <v>4505176</v>
      </c>
      <c r="BI615" s="115">
        <v>4640331</v>
      </c>
      <c r="BJ615" s="84">
        <v>4592969</v>
      </c>
      <c r="BK615" s="131">
        <v>4640331</v>
      </c>
      <c r="BL615" s="86">
        <v>4640331</v>
      </c>
      <c r="BM615" s="88">
        <v>4497330</v>
      </c>
      <c r="BN615" s="83">
        <v>4640331</v>
      </c>
      <c r="BO615" s="115">
        <v>4733137</v>
      </c>
      <c r="BP615" s="84">
        <v>4568531</v>
      </c>
    </row>
    <row r="616" spans="1:68" x14ac:dyDescent="0.25">
      <c r="A616" s="7" t="s">
        <v>1276</v>
      </c>
      <c r="B616" s="4" t="s">
        <v>1273</v>
      </c>
      <c r="C616" s="21" t="s">
        <v>1277</v>
      </c>
      <c r="D616" s="62">
        <v>4270769</v>
      </c>
      <c r="E616" s="63">
        <v>4438839</v>
      </c>
      <c r="F616" s="63">
        <v>5111123</v>
      </c>
      <c r="G616" s="27">
        <f t="shared" si="72"/>
        <v>0.1999990480202391</v>
      </c>
      <c r="H616" s="68">
        <v>4270769</v>
      </c>
      <c r="I616" s="69">
        <v>4574035</v>
      </c>
      <c r="J616" s="69">
        <v>5061436</v>
      </c>
      <c r="K616" s="45">
        <f t="shared" si="73"/>
        <v>0.38355717387977495</v>
      </c>
      <c r="L616" s="62">
        <v>4270769</v>
      </c>
      <c r="M616" s="63">
        <v>4574035</v>
      </c>
      <c r="N616" s="63">
        <v>5868145</v>
      </c>
      <c r="O616" s="27">
        <f t="shared" si="74"/>
        <v>0.18985260827757522</v>
      </c>
      <c r="P616" s="68">
        <v>4270769</v>
      </c>
      <c r="Q616" s="69">
        <v>4574035</v>
      </c>
      <c r="R616" s="69">
        <v>5824332</v>
      </c>
      <c r="S616" s="45">
        <f t="shared" si="75"/>
        <v>0.19520676020219327</v>
      </c>
      <c r="T616" s="62">
        <v>4574035</v>
      </c>
      <c r="U616" s="63">
        <v>4574035</v>
      </c>
      <c r="V616" s="63">
        <v>4802419</v>
      </c>
      <c r="W616" s="27">
        <f t="shared" si="76"/>
        <v>0</v>
      </c>
      <c r="X616" s="74">
        <v>4574035</v>
      </c>
      <c r="Y616" s="69">
        <v>4601479</v>
      </c>
      <c r="Z616" s="69">
        <v>4758105</v>
      </c>
      <c r="AA616" s="40">
        <f t="shared" si="77"/>
        <v>0.14909545281686315</v>
      </c>
      <c r="AB616" s="26">
        <v>4601479</v>
      </c>
      <c r="AC616" s="14">
        <v>4615283</v>
      </c>
      <c r="AD616" s="14">
        <v>4939843</v>
      </c>
      <c r="AE616" s="15">
        <f t="shared" si="78"/>
        <v>0.5149116540173434</v>
      </c>
      <c r="AF616" s="27">
        <f t="shared" si="79"/>
        <v>4.0796302207090587E-2</v>
      </c>
      <c r="AG616" s="77">
        <v>4615283</v>
      </c>
      <c r="AH616" s="78">
        <v>4654512</v>
      </c>
      <c r="AI616" s="79">
        <v>4767887</v>
      </c>
      <c r="AJ616" s="80">
        <v>4654512</v>
      </c>
      <c r="AK616" s="81">
        <v>4678463</v>
      </c>
      <c r="AL616" s="82">
        <v>5253298</v>
      </c>
      <c r="AM616" s="77">
        <v>4678558</v>
      </c>
      <c r="AN616" s="78">
        <v>4793389</v>
      </c>
      <c r="AO616" s="79">
        <v>5028157</v>
      </c>
      <c r="AP616" s="83">
        <v>4793390</v>
      </c>
      <c r="AQ616" s="115">
        <v>4953968</v>
      </c>
      <c r="AR616" s="84">
        <v>4960663</v>
      </c>
      <c r="AS616" s="85">
        <v>4953969</v>
      </c>
      <c r="AT616" s="85">
        <v>5060198</v>
      </c>
      <c r="AU616" s="87">
        <v>5092269</v>
      </c>
      <c r="AV616" s="83">
        <v>5060199</v>
      </c>
      <c r="AW616" s="115">
        <v>5127414</v>
      </c>
      <c r="AX616" s="84">
        <v>5091257</v>
      </c>
      <c r="AY616" s="131">
        <v>5127415</v>
      </c>
      <c r="AZ616" s="86">
        <v>5127415</v>
      </c>
      <c r="BA616" s="88">
        <v>5570761</v>
      </c>
      <c r="BB616" s="83">
        <v>5127415</v>
      </c>
      <c r="BC616" s="115">
        <v>5272782</v>
      </c>
      <c r="BD616" s="84">
        <v>5038141</v>
      </c>
      <c r="BE616" s="131">
        <v>5272590</v>
      </c>
      <c r="BF616" s="86">
        <v>5430767</v>
      </c>
      <c r="BG616" s="88">
        <v>5032960</v>
      </c>
      <c r="BH616" s="83">
        <v>5430767</v>
      </c>
      <c r="BI616" s="115">
        <v>5593690</v>
      </c>
      <c r="BJ616" s="84">
        <v>5454651</v>
      </c>
      <c r="BK616" s="131">
        <v>5593690</v>
      </c>
      <c r="BL616" s="86">
        <v>5593690</v>
      </c>
      <c r="BM616" s="88">
        <v>4779647</v>
      </c>
      <c r="BN616" s="83">
        <v>5593690</v>
      </c>
      <c r="BO616" s="115">
        <v>5705563</v>
      </c>
      <c r="BP616" s="84">
        <v>4789141</v>
      </c>
    </row>
    <row r="617" spans="1:68" x14ac:dyDescent="0.25">
      <c r="A617" s="7" t="s">
        <v>1278</v>
      </c>
      <c r="B617" s="4" t="s">
        <v>1273</v>
      </c>
      <c r="C617" s="21" t="s">
        <v>1279</v>
      </c>
      <c r="D617" s="62">
        <v>8692721</v>
      </c>
      <c r="E617" s="63">
        <v>10252385</v>
      </c>
      <c r="F617" s="63">
        <v>16491041</v>
      </c>
      <c r="G617" s="27">
        <f t="shared" si="72"/>
        <v>0.2</v>
      </c>
      <c r="H617" s="68">
        <v>8583540</v>
      </c>
      <c r="I617" s="69">
        <v>11186061</v>
      </c>
      <c r="J617" s="69">
        <v>15523596</v>
      </c>
      <c r="K617" s="45">
        <f t="shared" si="73"/>
        <v>0.38099379654875837</v>
      </c>
      <c r="L617" s="62">
        <v>8583503</v>
      </c>
      <c r="M617" s="63">
        <v>11181323</v>
      </c>
      <c r="N617" s="63">
        <v>16814874</v>
      </c>
      <c r="O617" s="27">
        <f t="shared" si="74"/>
        <v>0.31560133509343685</v>
      </c>
      <c r="P617" s="68">
        <v>8583503</v>
      </c>
      <c r="Q617" s="69">
        <v>11181323</v>
      </c>
      <c r="R617" s="69">
        <v>16657270</v>
      </c>
      <c r="S617" s="45">
        <f t="shared" si="75"/>
        <v>0.32176058585787776</v>
      </c>
      <c r="T617" s="62">
        <v>11181323</v>
      </c>
      <c r="U617" s="63">
        <v>11181323</v>
      </c>
      <c r="V617" s="63">
        <v>16363594</v>
      </c>
      <c r="W617" s="27">
        <f t="shared" si="76"/>
        <v>0</v>
      </c>
      <c r="X617" s="74">
        <v>11181323</v>
      </c>
      <c r="Y617" s="69">
        <v>11268872</v>
      </c>
      <c r="Z617" s="69">
        <v>16331316</v>
      </c>
      <c r="AA617" s="40">
        <f t="shared" si="77"/>
        <v>1.6999828931806314E-2</v>
      </c>
      <c r="AB617" s="26">
        <v>11268520</v>
      </c>
      <c r="AC617" s="14">
        <v>11302325</v>
      </c>
      <c r="AD617" s="14">
        <v>15231928</v>
      </c>
      <c r="AE617" s="15">
        <f t="shared" si="78"/>
        <v>0.39907040716099063</v>
      </c>
      <c r="AF617" s="27">
        <f t="shared" si="79"/>
        <v>8.5292758151570575E-3</v>
      </c>
      <c r="AG617" s="77">
        <v>11302325</v>
      </c>
      <c r="AH617" s="78">
        <v>11433996</v>
      </c>
      <c r="AI617" s="79">
        <v>14357346</v>
      </c>
      <c r="AJ617" s="80">
        <v>11410655</v>
      </c>
      <c r="AK617" s="81">
        <v>11461311</v>
      </c>
      <c r="AL617" s="82">
        <v>12677076</v>
      </c>
      <c r="AM617" s="77">
        <v>11460708</v>
      </c>
      <c r="AN617" s="78">
        <v>11842573</v>
      </c>
      <c r="AO617" s="79">
        <v>12565648</v>
      </c>
      <c r="AP617" s="83">
        <v>11841098</v>
      </c>
      <c r="AQ617" s="115">
        <v>12237774</v>
      </c>
      <c r="AR617" s="84">
        <v>12882944</v>
      </c>
      <c r="AS617" s="85">
        <v>12237775</v>
      </c>
      <c r="AT617" s="85">
        <v>12564497</v>
      </c>
      <c r="AU617" s="87">
        <v>13214585</v>
      </c>
      <c r="AV617" s="83">
        <v>12565383</v>
      </c>
      <c r="AW617" s="115">
        <v>12847038</v>
      </c>
      <c r="AX617" s="84">
        <v>12959171</v>
      </c>
      <c r="AY617" s="131">
        <v>12847038</v>
      </c>
      <c r="AZ617" s="86">
        <v>12847038</v>
      </c>
      <c r="BA617" s="88">
        <v>13823517</v>
      </c>
      <c r="BB617" s="83">
        <v>12847038</v>
      </c>
      <c r="BC617" s="115">
        <v>13418500</v>
      </c>
      <c r="BD617" s="84">
        <v>14941841</v>
      </c>
      <c r="BE617" s="131">
        <v>13276534</v>
      </c>
      <c r="BF617" s="86">
        <v>14213183</v>
      </c>
      <c r="BG617" s="88">
        <v>15149832</v>
      </c>
      <c r="BH617" s="83">
        <v>14205710</v>
      </c>
      <c r="BI617" s="115">
        <v>15205507</v>
      </c>
      <c r="BJ617" s="84">
        <v>15205507</v>
      </c>
      <c r="BK617" s="131">
        <v>15175124</v>
      </c>
      <c r="BL617" s="86">
        <v>15691955</v>
      </c>
      <c r="BM617" s="88">
        <v>15691955</v>
      </c>
      <c r="BN617" s="83">
        <v>15638800</v>
      </c>
      <c r="BO617" s="115">
        <v>16140711</v>
      </c>
      <c r="BP617" s="84">
        <v>16140711</v>
      </c>
    </row>
    <row r="618" spans="1:68" x14ac:dyDescent="0.25">
      <c r="A618" s="7" t="s">
        <v>1280</v>
      </c>
      <c r="B618" s="4" t="s">
        <v>1273</v>
      </c>
      <c r="C618" s="21" t="s">
        <v>1281</v>
      </c>
      <c r="D618" s="62">
        <v>5662868</v>
      </c>
      <c r="E618" s="63">
        <v>6285054</v>
      </c>
      <c r="F618" s="63">
        <v>8773799</v>
      </c>
      <c r="G618" s="27">
        <f t="shared" si="72"/>
        <v>0.19999993571056382</v>
      </c>
      <c r="H618" s="68">
        <v>5662868</v>
      </c>
      <c r="I618" s="69">
        <v>6548376</v>
      </c>
      <c r="J618" s="69">
        <v>8024225</v>
      </c>
      <c r="K618" s="45">
        <f t="shared" si="73"/>
        <v>0.3749996294503542</v>
      </c>
      <c r="L618" s="62">
        <v>5662868</v>
      </c>
      <c r="M618" s="63">
        <v>6550377</v>
      </c>
      <c r="N618" s="63">
        <v>7598871</v>
      </c>
      <c r="O618" s="27">
        <f t="shared" si="74"/>
        <v>0.45842335988115723</v>
      </c>
      <c r="P618" s="68">
        <v>5662868</v>
      </c>
      <c r="Q618" s="69">
        <v>6550377</v>
      </c>
      <c r="R618" s="69">
        <v>7616413</v>
      </c>
      <c r="S618" s="45">
        <f t="shared" si="75"/>
        <v>0.45430691384124755</v>
      </c>
      <c r="T618" s="62">
        <v>6550377</v>
      </c>
      <c r="U618" s="63">
        <v>6550377</v>
      </c>
      <c r="V618" s="63">
        <v>7083273</v>
      </c>
      <c r="W618" s="27">
        <f t="shared" si="76"/>
        <v>0</v>
      </c>
      <c r="X618" s="74">
        <v>6550377</v>
      </c>
      <c r="Y618" s="69">
        <v>6589679</v>
      </c>
      <c r="Z618" s="69">
        <v>7181227</v>
      </c>
      <c r="AA618" s="40">
        <f t="shared" si="77"/>
        <v>6.2300071332329399E-2</v>
      </c>
      <c r="AB618" s="26">
        <v>6589679</v>
      </c>
      <c r="AC618" s="14">
        <v>6609448</v>
      </c>
      <c r="AD618" s="14">
        <v>7132697</v>
      </c>
      <c r="AE618" s="15">
        <f t="shared" si="78"/>
        <v>0.64400688787607263</v>
      </c>
      <c r="AF618" s="27">
        <f t="shared" si="79"/>
        <v>3.6405791336567114E-2</v>
      </c>
      <c r="AG618" s="77">
        <v>6609448</v>
      </c>
      <c r="AH618" s="78">
        <v>6665628</v>
      </c>
      <c r="AI618" s="79">
        <v>6573150</v>
      </c>
      <c r="AJ618" s="80">
        <v>6665628</v>
      </c>
      <c r="AK618" s="81">
        <v>6690290</v>
      </c>
      <c r="AL618" s="82">
        <v>6606840</v>
      </c>
      <c r="AM618" s="77">
        <v>6690290</v>
      </c>
      <c r="AN618" s="78">
        <v>6722881</v>
      </c>
      <c r="AO618" s="79">
        <v>6792061</v>
      </c>
      <c r="AP618" s="83">
        <v>6722786</v>
      </c>
      <c r="AQ618" s="115">
        <v>6929890</v>
      </c>
      <c r="AR618" s="84">
        <v>7045596</v>
      </c>
      <c r="AS618" s="85">
        <v>6929950</v>
      </c>
      <c r="AT618" s="85">
        <v>7183483</v>
      </c>
      <c r="AU618" s="87">
        <v>7135651</v>
      </c>
      <c r="AV618" s="83">
        <v>7183497</v>
      </c>
      <c r="AW618" s="115">
        <v>7357506</v>
      </c>
      <c r="AX618" s="84">
        <v>6928636</v>
      </c>
      <c r="AY618" s="131">
        <v>7357506</v>
      </c>
      <c r="AZ618" s="86">
        <v>7357506</v>
      </c>
      <c r="BA618" s="88">
        <v>7103457</v>
      </c>
      <c r="BB618" s="83">
        <v>7357506</v>
      </c>
      <c r="BC618" s="115">
        <v>7578231</v>
      </c>
      <c r="BD618" s="84">
        <v>6963460</v>
      </c>
      <c r="BE618" s="131">
        <v>7578231</v>
      </c>
      <c r="BF618" s="86">
        <v>7805577</v>
      </c>
      <c r="BG618" s="88">
        <v>6748243</v>
      </c>
      <c r="BH618" s="83">
        <v>7805577</v>
      </c>
      <c r="BI618" s="115">
        <v>8039744</v>
      </c>
      <c r="BJ618" s="84">
        <v>7382300</v>
      </c>
      <c r="BK618" s="131">
        <v>8039744</v>
      </c>
      <c r="BL618" s="86">
        <v>8039744</v>
      </c>
      <c r="BM618" s="88">
        <v>7605745</v>
      </c>
      <c r="BN618" s="83">
        <v>8039744</v>
      </c>
      <c r="BO618" s="115">
        <v>8200538</v>
      </c>
      <c r="BP618" s="84">
        <v>7876153</v>
      </c>
    </row>
    <row r="619" spans="1:68" x14ac:dyDescent="0.25">
      <c r="A619" s="7" t="s">
        <v>1282</v>
      </c>
      <c r="B619" s="4" t="s">
        <v>1273</v>
      </c>
      <c r="C619" s="21" t="s">
        <v>1283</v>
      </c>
      <c r="D619" s="62">
        <v>3784260</v>
      </c>
      <c r="E619" s="63">
        <v>4261607</v>
      </c>
      <c r="F619" s="63">
        <v>6170995</v>
      </c>
      <c r="G619" s="27">
        <f t="shared" si="72"/>
        <v>0.2</v>
      </c>
      <c r="H619" s="68">
        <v>3784260</v>
      </c>
      <c r="I619" s="69">
        <v>4456958</v>
      </c>
      <c r="J619" s="69">
        <v>5578122</v>
      </c>
      <c r="K619" s="45">
        <f t="shared" si="73"/>
        <v>0.37499986063587948</v>
      </c>
      <c r="L619" s="62">
        <v>3784260</v>
      </c>
      <c r="M619" s="63">
        <v>4458585</v>
      </c>
      <c r="N619" s="63">
        <v>5121855</v>
      </c>
      <c r="O619" s="27">
        <f t="shared" si="74"/>
        <v>0.50413241676292153</v>
      </c>
      <c r="P619" s="68">
        <v>3784260</v>
      </c>
      <c r="Q619" s="69">
        <v>4458585</v>
      </c>
      <c r="R619" s="69">
        <v>5116831</v>
      </c>
      <c r="S619" s="45">
        <f t="shared" si="75"/>
        <v>0.5060330744102941</v>
      </c>
      <c r="T619" s="62">
        <v>4458585</v>
      </c>
      <c r="U619" s="63">
        <v>4458585</v>
      </c>
      <c r="V619" s="63">
        <v>4579758</v>
      </c>
      <c r="W619" s="27">
        <f t="shared" si="76"/>
        <v>0</v>
      </c>
      <c r="X619" s="74">
        <v>4458585</v>
      </c>
      <c r="Y619" s="69">
        <v>4485336</v>
      </c>
      <c r="Z619" s="69">
        <v>4606619</v>
      </c>
      <c r="AA619" s="40">
        <f t="shared" si="77"/>
        <v>0.18070848588837699</v>
      </c>
      <c r="AB619" s="26">
        <v>4485336</v>
      </c>
      <c r="AC619" s="14">
        <v>4498792</v>
      </c>
      <c r="AD619" s="14">
        <v>4468543</v>
      </c>
      <c r="AE619" s="15">
        <f t="shared" si="78"/>
        <v>1.0442053945516694</v>
      </c>
      <c r="AF619" s="27">
        <f t="shared" si="79"/>
        <v>-0.80128625022330735</v>
      </c>
      <c r="AG619" s="77">
        <v>4498792</v>
      </c>
      <c r="AH619" s="78">
        <v>4537031</v>
      </c>
      <c r="AI619" s="79">
        <v>4008391</v>
      </c>
      <c r="AJ619" s="80">
        <v>4537031</v>
      </c>
      <c r="AK619" s="81">
        <v>4553818</v>
      </c>
      <c r="AL619" s="82">
        <v>4283406</v>
      </c>
      <c r="AM619" s="77">
        <v>4553818</v>
      </c>
      <c r="AN619" s="78">
        <v>4608008</v>
      </c>
      <c r="AO619" s="79">
        <v>4323478</v>
      </c>
      <c r="AP619" s="83">
        <v>4608008</v>
      </c>
      <c r="AQ619" s="115">
        <v>4734267</v>
      </c>
      <c r="AR619" s="84">
        <v>4244870</v>
      </c>
      <c r="AS619" s="85">
        <v>4734267</v>
      </c>
      <c r="AT619" s="85">
        <v>4858024</v>
      </c>
      <c r="AU619" s="87">
        <v>4718830</v>
      </c>
      <c r="AV619" s="83">
        <v>4857888</v>
      </c>
      <c r="AW619" s="115">
        <v>4960583</v>
      </c>
      <c r="AX619" s="84">
        <v>4409532</v>
      </c>
      <c r="AY619" s="131">
        <v>4960583</v>
      </c>
      <c r="AZ619" s="86">
        <v>4960583</v>
      </c>
      <c r="BA619" s="88">
        <v>4660859</v>
      </c>
      <c r="BB619" s="83">
        <v>4960583</v>
      </c>
      <c r="BC619" s="115">
        <v>5109400</v>
      </c>
      <c r="BD619" s="84">
        <v>4598348</v>
      </c>
      <c r="BE619" s="131">
        <v>5109400</v>
      </c>
      <c r="BF619" s="86">
        <v>5262682</v>
      </c>
      <c r="BG619" s="88">
        <v>4667514</v>
      </c>
      <c r="BH619" s="83">
        <v>5262682</v>
      </c>
      <c r="BI619" s="115">
        <v>5420562</v>
      </c>
      <c r="BJ619" s="84">
        <v>5139460</v>
      </c>
      <c r="BK619" s="131">
        <v>5420562</v>
      </c>
      <c r="BL619" s="86">
        <v>5420562</v>
      </c>
      <c r="BM619" s="88">
        <v>4951631</v>
      </c>
      <c r="BN619" s="83">
        <v>5420562</v>
      </c>
      <c r="BO619" s="115">
        <v>5528973</v>
      </c>
      <c r="BP619" s="84">
        <v>4878944</v>
      </c>
    </row>
    <row r="620" spans="1:68" x14ac:dyDescent="0.25">
      <c r="A620" s="7" t="s">
        <v>1284</v>
      </c>
      <c r="B620" s="4" t="s">
        <v>1273</v>
      </c>
      <c r="C620" s="21" t="s">
        <v>1285</v>
      </c>
      <c r="D620" s="62">
        <v>12975333</v>
      </c>
      <c r="E620" s="63">
        <v>14650710</v>
      </c>
      <c r="F620" s="63">
        <v>21352220</v>
      </c>
      <c r="G620" s="27">
        <f t="shared" si="72"/>
        <v>0.19999995224956479</v>
      </c>
      <c r="H620" s="68">
        <v>12973052</v>
      </c>
      <c r="I620" s="69">
        <v>16861639</v>
      </c>
      <c r="J620" s="69">
        <v>23939564</v>
      </c>
      <c r="K620" s="45">
        <f t="shared" si="73"/>
        <v>0.35466117049157392</v>
      </c>
      <c r="L620" s="62">
        <v>12973052</v>
      </c>
      <c r="M620" s="63">
        <v>16861639</v>
      </c>
      <c r="N620" s="63">
        <v>24966826</v>
      </c>
      <c r="O620" s="27">
        <f t="shared" si="74"/>
        <v>0.32421713132163404</v>
      </c>
      <c r="P620" s="68">
        <v>12973052</v>
      </c>
      <c r="Q620" s="69">
        <v>16861639</v>
      </c>
      <c r="R620" s="69">
        <v>24719087</v>
      </c>
      <c r="S620" s="45">
        <f t="shared" si="75"/>
        <v>0.33105528801846751</v>
      </c>
      <c r="T620" s="62">
        <v>16861639</v>
      </c>
      <c r="U620" s="63">
        <v>16861639</v>
      </c>
      <c r="V620" s="63">
        <v>23869539</v>
      </c>
      <c r="W620" s="27">
        <f t="shared" si="76"/>
        <v>0</v>
      </c>
      <c r="X620" s="74">
        <v>16861639</v>
      </c>
      <c r="Y620" s="69">
        <v>16980779</v>
      </c>
      <c r="Z620" s="69">
        <v>23869921</v>
      </c>
      <c r="AA620" s="40">
        <f t="shared" si="77"/>
        <v>1.6999886705472183E-2</v>
      </c>
      <c r="AB620" s="26">
        <v>16980504</v>
      </c>
      <c r="AC620" s="14">
        <v>17031445</v>
      </c>
      <c r="AD620" s="14">
        <v>23752319</v>
      </c>
      <c r="AE620" s="15">
        <f t="shared" si="78"/>
        <v>0.37636793812295943</v>
      </c>
      <c r="AF620" s="27">
        <f t="shared" si="79"/>
        <v>7.5225031989208215E-3</v>
      </c>
      <c r="AG620" s="77">
        <v>17031445</v>
      </c>
      <c r="AH620" s="78">
        <v>17317930</v>
      </c>
      <c r="AI620" s="79">
        <v>23678449</v>
      </c>
      <c r="AJ620" s="80">
        <v>17316879</v>
      </c>
      <c r="AK620" s="81">
        <v>17518695</v>
      </c>
      <c r="AL620" s="82">
        <v>22362302</v>
      </c>
      <c r="AM620" s="77">
        <v>17518404</v>
      </c>
      <c r="AN620" s="78">
        <v>18461888</v>
      </c>
      <c r="AO620" s="79">
        <v>21869793</v>
      </c>
      <c r="AP620" s="83">
        <v>18458656</v>
      </c>
      <c r="AQ620" s="115">
        <v>19077020</v>
      </c>
      <c r="AR620" s="84">
        <v>22765873</v>
      </c>
      <c r="AS620" s="85">
        <v>19077021</v>
      </c>
      <c r="AT620" s="85">
        <v>19644144</v>
      </c>
      <c r="AU620" s="87">
        <v>25144430</v>
      </c>
      <c r="AV620" s="83">
        <v>19643901</v>
      </c>
      <c r="AW620" s="115">
        <v>20111425</v>
      </c>
      <c r="AX620" s="84">
        <v>27219864</v>
      </c>
      <c r="AY620" s="131">
        <v>20111426</v>
      </c>
      <c r="AZ620" s="86">
        <v>20111426</v>
      </c>
      <c r="BA620" s="88">
        <v>28468066</v>
      </c>
      <c r="BB620" s="83">
        <v>20111426</v>
      </c>
      <c r="BC620" s="115">
        <v>21977075</v>
      </c>
      <c r="BD620" s="84">
        <v>27218663</v>
      </c>
      <c r="BE620" s="131">
        <v>21895322</v>
      </c>
      <c r="BF620" s="86">
        <v>24696175</v>
      </c>
      <c r="BG620" s="88">
        <v>27497027</v>
      </c>
      <c r="BH620" s="83">
        <v>24647727</v>
      </c>
      <c r="BI620" s="115">
        <v>29311500</v>
      </c>
      <c r="BJ620" s="84">
        <v>29311500</v>
      </c>
      <c r="BK620" s="131">
        <v>29238729</v>
      </c>
      <c r="BL620" s="86">
        <v>30450847</v>
      </c>
      <c r="BM620" s="88">
        <v>30450847</v>
      </c>
      <c r="BN620" s="83">
        <v>30385760</v>
      </c>
      <c r="BO620" s="115">
        <v>30993475</v>
      </c>
      <c r="BP620" s="84">
        <v>30338462</v>
      </c>
    </row>
    <row r="621" spans="1:68" x14ac:dyDescent="0.25">
      <c r="A621" s="7" t="s">
        <v>1286</v>
      </c>
      <c r="B621" s="4" t="s">
        <v>1273</v>
      </c>
      <c r="C621" s="21" t="s">
        <v>1287</v>
      </c>
      <c r="D621" s="62">
        <v>157355</v>
      </c>
      <c r="E621" s="63">
        <v>162075</v>
      </c>
      <c r="F621" s="63">
        <v>177103</v>
      </c>
      <c r="G621" s="27">
        <f t="shared" si="72"/>
        <v>0.23901154547295927</v>
      </c>
      <c r="H621" s="68">
        <v>157355</v>
      </c>
      <c r="I621" s="69">
        <v>166937</v>
      </c>
      <c r="J621" s="69">
        <v>50586</v>
      </c>
      <c r="K621" s="45">
        <f t="shared" si="73"/>
        <v>-8.9745150746003047E-2</v>
      </c>
      <c r="L621" s="62">
        <v>157355</v>
      </c>
      <c r="M621" s="63">
        <v>166937</v>
      </c>
      <c r="N621" s="63">
        <v>27705</v>
      </c>
      <c r="O621" s="27">
        <f t="shared" si="74"/>
        <v>-7.3906671808715768E-2</v>
      </c>
      <c r="P621" s="68">
        <v>157355</v>
      </c>
      <c r="Q621" s="69">
        <v>166937</v>
      </c>
      <c r="R621" s="69">
        <v>28006</v>
      </c>
      <c r="S621" s="45">
        <f t="shared" si="75"/>
        <v>-7.4078655420606265E-2</v>
      </c>
      <c r="T621" s="62">
        <v>166937</v>
      </c>
      <c r="U621" s="63">
        <v>166937</v>
      </c>
      <c r="V621" s="63">
        <v>23000</v>
      </c>
      <c r="W621" s="27">
        <f t="shared" si="76"/>
        <v>0</v>
      </c>
      <c r="X621" s="74">
        <v>166937</v>
      </c>
      <c r="Y621" s="69">
        <v>167938</v>
      </c>
      <c r="Z621" s="69">
        <v>22000</v>
      </c>
      <c r="AA621" s="40">
        <f t="shared" si="77"/>
        <v>-6.9064490088797201E-3</v>
      </c>
      <c r="AB621" s="26">
        <v>167938</v>
      </c>
      <c r="AC621" s="14">
        <v>168441</v>
      </c>
      <c r="AD621" s="14">
        <v>19000</v>
      </c>
      <c r="AE621" s="15">
        <f t="shared" si="78"/>
        <v>-8.0127208991362803E-2</v>
      </c>
      <c r="AF621" s="27">
        <f t="shared" si="79"/>
        <v>-3.3772442224281243E-3</v>
      </c>
      <c r="AG621" s="77">
        <v>168441</v>
      </c>
      <c r="AH621" s="78">
        <v>169872</v>
      </c>
      <c r="AI621" s="79">
        <v>19500</v>
      </c>
      <c r="AJ621" s="80">
        <v>169872</v>
      </c>
      <c r="AK621" s="81">
        <v>170500</v>
      </c>
      <c r="AL621" s="82">
        <v>19000</v>
      </c>
      <c r="AM621" s="77">
        <v>170500</v>
      </c>
      <c r="AN621" s="78">
        <v>180500</v>
      </c>
      <c r="AO621" s="79">
        <v>15000</v>
      </c>
      <c r="AP621" s="83">
        <v>180500</v>
      </c>
      <c r="AQ621" s="115">
        <v>185445</v>
      </c>
      <c r="AR621" s="84">
        <v>10000</v>
      </c>
      <c r="AS621" s="85">
        <v>185446</v>
      </c>
      <c r="AT621" s="85">
        <v>262692</v>
      </c>
      <c r="AU621" s="87">
        <v>13000</v>
      </c>
      <c r="AV621" s="83">
        <v>262692</v>
      </c>
      <c r="AW621" s="115">
        <v>289630</v>
      </c>
      <c r="AX621" s="84">
        <v>17000</v>
      </c>
      <c r="AY621" s="131">
        <v>289631</v>
      </c>
      <c r="AZ621" s="86">
        <v>289631</v>
      </c>
      <c r="BA621" s="88">
        <v>14500</v>
      </c>
      <c r="BB621" s="83">
        <v>289631</v>
      </c>
      <c r="BC621" s="115">
        <v>298319</v>
      </c>
      <c r="BD621" s="84">
        <v>19500</v>
      </c>
      <c r="BE621" s="131">
        <v>298319</v>
      </c>
      <c r="BF621" s="86">
        <v>307268</v>
      </c>
      <c r="BG621" s="88">
        <v>21500</v>
      </c>
      <c r="BH621" s="83">
        <v>578038</v>
      </c>
      <c r="BI621" s="115">
        <v>595379</v>
      </c>
      <c r="BJ621" s="84">
        <v>23500</v>
      </c>
      <c r="BK621" s="131">
        <v>595379</v>
      </c>
      <c r="BL621" s="86">
        <v>595379</v>
      </c>
      <c r="BM621" s="88">
        <v>21500</v>
      </c>
      <c r="BN621" s="83">
        <v>595379</v>
      </c>
      <c r="BO621" s="115">
        <v>607286</v>
      </c>
      <c r="BP621" s="84">
        <v>20000</v>
      </c>
    </row>
    <row r="622" spans="1:68" x14ac:dyDescent="0.25">
      <c r="A622" s="7" t="s">
        <v>1288</v>
      </c>
      <c r="B622" s="4" t="s">
        <v>1273</v>
      </c>
      <c r="C622" s="21" t="s">
        <v>1289</v>
      </c>
      <c r="D622" s="62">
        <v>4540670</v>
      </c>
      <c r="E622" s="63">
        <v>4826723</v>
      </c>
      <c r="F622" s="63">
        <v>5970938</v>
      </c>
      <c r="G622" s="27">
        <f t="shared" si="72"/>
        <v>0.19999958049820032</v>
      </c>
      <c r="H622" s="68">
        <v>4541108</v>
      </c>
      <c r="I622" s="69">
        <v>4974223</v>
      </c>
      <c r="J622" s="69">
        <v>5498490</v>
      </c>
      <c r="K622" s="45">
        <f t="shared" si="73"/>
        <v>0.45218830260382953</v>
      </c>
      <c r="L622" s="62">
        <v>4541108</v>
      </c>
      <c r="M622" s="63">
        <v>4974223</v>
      </c>
      <c r="N622" s="63">
        <v>5362526</v>
      </c>
      <c r="O622" s="27">
        <f t="shared" si="74"/>
        <v>0.52727722061118698</v>
      </c>
      <c r="P622" s="68">
        <v>4541108</v>
      </c>
      <c r="Q622" s="69">
        <v>4974223</v>
      </c>
      <c r="R622" s="69">
        <v>5384043</v>
      </c>
      <c r="S622" s="45">
        <f t="shared" si="75"/>
        <v>0.51381779140740391</v>
      </c>
      <c r="T622" s="62">
        <v>4974223</v>
      </c>
      <c r="U622" s="63">
        <v>4974223</v>
      </c>
      <c r="V622" s="63">
        <v>4461769</v>
      </c>
      <c r="W622" s="27">
        <f t="shared" si="76"/>
        <v>0</v>
      </c>
      <c r="X622" s="74">
        <v>4974223</v>
      </c>
      <c r="Y622" s="69">
        <v>5004068</v>
      </c>
      <c r="Z622" s="69">
        <v>4525030</v>
      </c>
      <c r="AA622" s="40">
        <f t="shared" si="77"/>
        <v>-6.6441373752485017E-2</v>
      </c>
      <c r="AB622" s="26">
        <v>5004068</v>
      </c>
      <c r="AC622" s="14">
        <v>5019080</v>
      </c>
      <c r="AD622" s="14">
        <v>4104016</v>
      </c>
      <c r="AE622" s="15">
        <f t="shared" si="78"/>
        <v>-1.0956272013997352</v>
      </c>
      <c r="AF622" s="27">
        <f t="shared" si="79"/>
        <v>-1.6679036322345821E-2</v>
      </c>
      <c r="AG622" s="77">
        <v>5019080</v>
      </c>
      <c r="AH622" s="78">
        <v>5061742</v>
      </c>
      <c r="AI622" s="79">
        <v>4436054</v>
      </c>
      <c r="AJ622" s="80">
        <v>5061742</v>
      </c>
      <c r="AK622" s="81">
        <v>5080470</v>
      </c>
      <c r="AL622" s="82">
        <v>4050422</v>
      </c>
      <c r="AM622" s="77">
        <v>5080470</v>
      </c>
      <c r="AN622" s="78">
        <v>5103840</v>
      </c>
      <c r="AO622" s="79">
        <v>4733343</v>
      </c>
      <c r="AP622" s="83">
        <v>5103840</v>
      </c>
      <c r="AQ622" s="115">
        <v>5274818</v>
      </c>
      <c r="AR622" s="84">
        <v>4619297</v>
      </c>
      <c r="AS622" s="85">
        <v>5274819</v>
      </c>
      <c r="AT622" s="85">
        <v>5425416</v>
      </c>
      <c r="AU622" s="87">
        <v>4815758</v>
      </c>
      <c r="AV622" s="83">
        <v>5425268</v>
      </c>
      <c r="AW622" s="115">
        <v>5563600</v>
      </c>
      <c r="AX622" s="84">
        <v>5246019</v>
      </c>
      <c r="AY622" s="131">
        <v>5563601</v>
      </c>
      <c r="AZ622" s="86">
        <v>5563601</v>
      </c>
      <c r="BA622" s="88">
        <v>5496711</v>
      </c>
      <c r="BB622" s="83">
        <v>5563601</v>
      </c>
      <c r="BC622" s="115">
        <v>5730509</v>
      </c>
      <c r="BD622" s="84">
        <v>5766357</v>
      </c>
      <c r="BE622" s="131">
        <v>5730509</v>
      </c>
      <c r="BF622" s="86">
        <v>5902424</v>
      </c>
      <c r="BG622" s="88">
        <v>5616163</v>
      </c>
      <c r="BH622" s="83">
        <v>5902424</v>
      </c>
      <c r="BI622" s="115">
        <v>6798016</v>
      </c>
      <c r="BJ622" s="84">
        <v>6798016</v>
      </c>
      <c r="BK622" s="131">
        <v>6771153</v>
      </c>
      <c r="BL622" s="86">
        <v>6821804</v>
      </c>
      <c r="BM622" s="88">
        <v>6821804</v>
      </c>
      <c r="BN622" s="83">
        <v>6795398</v>
      </c>
      <c r="BO622" s="115">
        <v>7077446</v>
      </c>
      <c r="BP622" s="84">
        <v>7077446</v>
      </c>
    </row>
    <row r="623" spans="1:68" x14ac:dyDescent="0.25">
      <c r="A623" s="7" t="s">
        <v>1290</v>
      </c>
      <c r="B623" s="4" t="s">
        <v>1273</v>
      </c>
      <c r="C623" s="21" t="s">
        <v>1291</v>
      </c>
      <c r="D623" s="62">
        <v>5851609</v>
      </c>
      <c r="E623" s="63">
        <v>6543724</v>
      </c>
      <c r="F623" s="63">
        <v>9312188</v>
      </c>
      <c r="G623" s="27">
        <f t="shared" si="72"/>
        <v>0.19999976882481227</v>
      </c>
      <c r="H623" s="68">
        <v>5872773</v>
      </c>
      <c r="I623" s="69">
        <v>7277185</v>
      </c>
      <c r="J623" s="69">
        <v>9617874</v>
      </c>
      <c r="K623" s="45">
        <f t="shared" si="73"/>
        <v>0.37289250756385967</v>
      </c>
      <c r="L623" s="62">
        <v>5872773</v>
      </c>
      <c r="M623" s="63">
        <v>7317684</v>
      </c>
      <c r="N623" s="63">
        <v>7749654</v>
      </c>
      <c r="O623" s="27">
        <f t="shared" si="74"/>
        <v>0.76984688960035297</v>
      </c>
      <c r="P623" s="68">
        <v>5872773</v>
      </c>
      <c r="Q623" s="69">
        <v>7317684</v>
      </c>
      <c r="R623" s="69">
        <v>7686377</v>
      </c>
      <c r="S623" s="45">
        <f t="shared" si="75"/>
        <v>0.79670699888178453</v>
      </c>
      <c r="T623" s="62">
        <v>7317684</v>
      </c>
      <c r="U623" s="63">
        <v>7317684</v>
      </c>
      <c r="V623" s="63">
        <v>6728150</v>
      </c>
      <c r="W623" s="27">
        <f t="shared" si="76"/>
        <v>0</v>
      </c>
      <c r="X623" s="74">
        <v>7317684</v>
      </c>
      <c r="Y623" s="69">
        <v>7361590</v>
      </c>
      <c r="Z623" s="69">
        <v>6847062</v>
      </c>
      <c r="AA623" s="40">
        <f t="shared" si="77"/>
        <v>-9.3293556187343557E-2</v>
      </c>
      <c r="AB623" s="26">
        <v>7361590</v>
      </c>
      <c r="AC623" s="14">
        <v>7383674</v>
      </c>
      <c r="AD623" s="14">
        <v>6964955</v>
      </c>
      <c r="AE623" s="15">
        <f t="shared" si="78"/>
        <v>1.3760906313041947</v>
      </c>
      <c r="AF623" s="27">
        <f t="shared" si="79"/>
        <v>-5.567839449367807E-2</v>
      </c>
      <c r="AG623" s="77">
        <v>7383674</v>
      </c>
      <c r="AH623" s="78">
        <v>7446435</v>
      </c>
      <c r="AI623" s="79">
        <v>6044421</v>
      </c>
      <c r="AJ623" s="80">
        <v>7446435</v>
      </c>
      <c r="AK623" s="81">
        <v>7473986</v>
      </c>
      <c r="AL623" s="82">
        <v>6408122</v>
      </c>
      <c r="AM623" s="77">
        <v>7473986</v>
      </c>
      <c r="AN623" s="78">
        <v>7521072</v>
      </c>
      <c r="AO623" s="79">
        <v>6874479</v>
      </c>
      <c r="AP623" s="83">
        <v>7521072</v>
      </c>
      <c r="AQ623" s="115">
        <v>7727149</v>
      </c>
      <c r="AR623" s="84">
        <v>6609309</v>
      </c>
      <c r="AS623" s="85">
        <v>7727149</v>
      </c>
      <c r="AT623" s="85">
        <v>7942341</v>
      </c>
      <c r="AU623" s="87">
        <v>6850438</v>
      </c>
      <c r="AV623" s="83">
        <v>7942225</v>
      </c>
      <c r="AW623" s="115">
        <v>8126655</v>
      </c>
      <c r="AX623" s="84">
        <v>6959561</v>
      </c>
      <c r="AY623" s="131">
        <v>8126656</v>
      </c>
      <c r="AZ623" s="86">
        <v>8126656</v>
      </c>
      <c r="BA623" s="88">
        <v>7248265</v>
      </c>
      <c r="BB623" s="83">
        <v>8126656</v>
      </c>
      <c r="BC623" s="115">
        <v>8370455</v>
      </c>
      <c r="BD623" s="84">
        <v>7102959</v>
      </c>
      <c r="BE623" s="131">
        <v>8370455</v>
      </c>
      <c r="BF623" s="86">
        <v>8621568</v>
      </c>
      <c r="BG623" s="88">
        <v>8062681</v>
      </c>
      <c r="BH623" s="83">
        <v>8621568</v>
      </c>
      <c r="BI623" s="115">
        <v>9008511</v>
      </c>
      <c r="BJ623" s="84">
        <v>9008511</v>
      </c>
      <c r="BK623" s="131">
        <v>8960157</v>
      </c>
      <c r="BL623" s="86">
        <v>9386526</v>
      </c>
      <c r="BM623" s="88">
        <v>9386526</v>
      </c>
      <c r="BN623" s="83">
        <v>9360288</v>
      </c>
      <c r="BO623" s="115">
        <v>9547493</v>
      </c>
      <c r="BP623" s="84">
        <v>9083353</v>
      </c>
    </row>
    <row r="624" spans="1:68" x14ac:dyDescent="0.25">
      <c r="A624" s="7" t="s">
        <v>1292</v>
      </c>
      <c r="B624" s="4" t="s">
        <v>1273</v>
      </c>
      <c r="C624" s="21" t="s">
        <v>1293</v>
      </c>
      <c r="D624" s="62">
        <v>5681249</v>
      </c>
      <c r="E624" s="63">
        <v>6343146</v>
      </c>
      <c r="F624" s="63">
        <v>8990736</v>
      </c>
      <c r="G624" s="27">
        <f t="shared" si="72"/>
        <v>0.19999987913534636</v>
      </c>
      <c r="H624" s="68">
        <v>5660205</v>
      </c>
      <c r="I624" s="69">
        <v>6858089</v>
      </c>
      <c r="J624" s="69">
        <v>8854564</v>
      </c>
      <c r="K624" s="45">
        <f t="shared" si="73"/>
        <v>0.3774866346391707</v>
      </c>
      <c r="L624" s="62">
        <v>5660205</v>
      </c>
      <c r="M624" s="63">
        <v>6852501</v>
      </c>
      <c r="N624" s="63">
        <v>8301718</v>
      </c>
      <c r="O624" s="27">
        <f t="shared" si="74"/>
        <v>0.45136859065240265</v>
      </c>
      <c r="P624" s="68">
        <v>5660205</v>
      </c>
      <c r="Q624" s="69">
        <v>6852501</v>
      </c>
      <c r="R624" s="69">
        <v>8243568</v>
      </c>
      <c r="S624" s="45">
        <f t="shared" si="75"/>
        <v>0.46152863534857469</v>
      </c>
      <c r="T624" s="62">
        <v>6852501</v>
      </c>
      <c r="U624" s="63">
        <v>6852501</v>
      </c>
      <c r="V624" s="63">
        <v>7518989</v>
      </c>
      <c r="W624" s="27">
        <f t="shared" si="76"/>
        <v>0</v>
      </c>
      <c r="X624" s="74">
        <v>6852501</v>
      </c>
      <c r="Y624" s="69">
        <v>6893616</v>
      </c>
      <c r="Z624" s="69">
        <v>7531157</v>
      </c>
      <c r="AA624" s="40">
        <f t="shared" si="77"/>
        <v>6.0582975763862693E-2</v>
      </c>
      <c r="AB624" s="26">
        <v>6893616</v>
      </c>
      <c r="AC624" s="14">
        <v>6914296</v>
      </c>
      <c r="AD624" s="14">
        <v>9892304</v>
      </c>
      <c r="AE624" s="15">
        <f t="shared" si="78"/>
        <v>0.29281189630627003</v>
      </c>
      <c r="AF624" s="27">
        <f t="shared" si="79"/>
        <v>6.8963493367766165E-3</v>
      </c>
      <c r="AG624" s="77">
        <v>6914296</v>
      </c>
      <c r="AH624" s="78">
        <v>6973067</v>
      </c>
      <c r="AI624" s="79">
        <v>7705093</v>
      </c>
      <c r="AJ624" s="80">
        <v>6973067</v>
      </c>
      <c r="AK624" s="81">
        <v>6998867</v>
      </c>
      <c r="AL624" s="82">
        <v>7326921</v>
      </c>
      <c r="AM624" s="77">
        <v>6998867</v>
      </c>
      <c r="AN624" s="78">
        <v>7148699</v>
      </c>
      <c r="AO624" s="79">
        <v>6955367</v>
      </c>
      <c r="AP624" s="83">
        <v>7148700</v>
      </c>
      <c r="AQ624" s="115">
        <v>7388181</v>
      </c>
      <c r="AR624" s="84">
        <v>7446209</v>
      </c>
      <c r="AS624" s="85">
        <v>7388181</v>
      </c>
      <c r="AT624" s="85">
        <v>7667186</v>
      </c>
      <c r="AU624" s="87">
        <v>7385383</v>
      </c>
      <c r="AV624" s="83">
        <v>7667197</v>
      </c>
      <c r="AW624" s="115">
        <v>7895781</v>
      </c>
      <c r="AX624" s="84">
        <v>7599252</v>
      </c>
      <c r="AY624" s="131">
        <v>7895782</v>
      </c>
      <c r="AZ624" s="86">
        <v>7895782</v>
      </c>
      <c r="BA624" s="88">
        <v>8348994</v>
      </c>
      <c r="BB624" s="83">
        <v>7895782</v>
      </c>
      <c r="BC624" s="115">
        <v>8135949</v>
      </c>
      <c r="BD624" s="84">
        <v>8126354</v>
      </c>
      <c r="BE624" s="131">
        <v>8137300</v>
      </c>
      <c r="BF624" s="86">
        <v>8381419</v>
      </c>
      <c r="BG624" s="88">
        <v>8264808</v>
      </c>
      <c r="BH624" s="83">
        <v>8381419</v>
      </c>
      <c r="BI624" s="115">
        <v>8632861</v>
      </c>
      <c r="BJ624" s="84">
        <v>8592789</v>
      </c>
      <c r="BK624" s="131">
        <v>8632861</v>
      </c>
      <c r="BL624" s="86">
        <v>9004590</v>
      </c>
      <c r="BM624" s="88">
        <v>9004590</v>
      </c>
      <c r="BN624" s="83">
        <v>8980635</v>
      </c>
      <c r="BO624" s="115">
        <v>9160247</v>
      </c>
      <c r="BP624" s="84">
        <v>8934146</v>
      </c>
    </row>
    <row r="625" spans="1:68" x14ac:dyDescent="0.25">
      <c r="A625" s="7" t="s">
        <v>1294</v>
      </c>
      <c r="B625" s="4" t="s">
        <v>1296</v>
      </c>
      <c r="C625" s="21" t="s">
        <v>1295</v>
      </c>
      <c r="D625" s="62">
        <v>14906100</v>
      </c>
      <c r="E625" s="63">
        <v>16335289</v>
      </c>
      <c r="F625" s="63">
        <v>22052047</v>
      </c>
      <c r="G625" s="27">
        <f t="shared" si="72"/>
        <v>0.199999944024214</v>
      </c>
      <c r="H625" s="68">
        <v>14906100</v>
      </c>
      <c r="I625" s="69">
        <v>18016989</v>
      </c>
      <c r="J625" s="69">
        <v>23201806</v>
      </c>
      <c r="K625" s="45">
        <f t="shared" si="73"/>
        <v>0.37499990959178159</v>
      </c>
      <c r="L625" s="62">
        <v>14906100</v>
      </c>
      <c r="M625" s="63">
        <v>18019792</v>
      </c>
      <c r="N625" s="63">
        <v>24800871</v>
      </c>
      <c r="O625" s="27">
        <f t="shared" si="74"/>
        <v>0.31468055198043493</v>
      </c>
      <c r="P625" s="68">
        <v>14906100</v>
      </c>
      <c r="Q625" s="69">
        <v>18019792</v>
      </c>
      <c r="R625" s="69">
        <v>24821934</v>
      </c>
      <c r="S625" s="45">
        <f t="shared" si="75"/>
        <v>0.31401211436173698</v>
      </c>
      <c r="T625" s="62">
        <v>18019792</v>
      </c>
      <c r="U625" s="63">
        <v>18019792</v>
      </c>
      <c r="V625" s="63">
        <v>24391603</v>
      </c>
      <c r="W625" s="27">
        <f t="shared" si="76"/>
        <v>0</v>
      </c>
      <c r="X625" s="74">
        <v>18019792</v>
      </c>
      <c r="Y625" s="69">
        <v>18127910</v>
      </c>
      <c r="Z625" s="69">
        <v>24375901</v>
      </c>
      <c r="AA625" s="40">
        <f t="shared" si="77"/>
        <v>1.7010092180609237E-2</v>
      </c>
      <c r="AB625" s="26">
        <v>18127910</v>
      </c>
      <c r="AC625" s="14">
        <v>18182293</v>
      </c>
      <c r="AD625" s="14">
        <v>23052302</v>
      </c>
      <c r="AE625" s="15">
        <f t="shared" si="78"/>
        <v>0.40217428931912075</v>
      </c>
      <c r="AF625" s="27">
        <f t="shared" si="79"/>
        <v>1.1043596854190324E-2</v>
      </c>
      <c r="AG625" s="77">
        <v>18182293</v>
      </c>
      <c r="AH625" s="78">
        <v>18422562</v>
      </c>
      <c r="AI625" s="79">
        <v>23756982</v>
      </c>
      <c r="AJ625" s="80">
        <v>18424954</v>
      </c>
      <c r="AK625" s="81">
        <v>18663478</v>
      </c>
      <c r="AL625" s="82">
        <v>24388057</v>
      </c>
      <c r="AM625" s="77">
        <v>18662157</v>
      </c>
      <c r="AN625" s="78">
        <v>19822453</v>
      </c>
      <c r="AO625" s="79">
        <v>24000487</v>
      </c>
      <c r="AP625" s="83">
        <v>19820262</v>
      </c>
      <c r="AQ625" s="115">
        <v>20484240</v>
      </c>
      <c r="AR625" s="84">
        <v>25325911</v>
      </c>
      <c r="AS625" s="85">
        <v>20484241</v>
      </c>
      <c r="AT625" s="85">
        <v>21010010</v>
      </c>
      <c r="AU625" s="87">
        <v>26617555</v>
      </c>
      <c r="AV625" s="83">
        <v>21010132</v>
      </c>
      <c r="AW625" s="115">
        <v>21510173</v>
      </c>
      <c r="AX625" s="84">
        <v>28122915</v>
      </c>
      <c r="AY625" s="131">
        <v>21510173</v>
      </c>
      <c r="AZ625" s="86">
        <v>21510173</v>
      </c>
      <c r="BA625" s="88">
        <v>27955110</v>
      </c>
      <c r="BB625" s="83">
        <v>21510173</v>
      </c>
      <c r="BC625" s="115">
        <v>23101220</v>
      </c>
      <c r="BD625" s="84">
        <v>27571305</v>
      </c>
      <c r="BE625" s="131">
        <v>23026235</v>
      </c>
      <c r="BF625" s="86">
        <v>25333385</v>
      </c>
      <c r="BG625" s="88">
        <v>27640535</v>
      </c>
      <c r="BH625" s="83">
        <v>25320892</v>
      </c>
      <c r="BI625" s="115">
        <v>29241549</v>
      </c>
      <c r="BJ625" s="84">
        <v>29241549</v>
      </c>
      <c r="BK625" s="131">
        <v>29270553</v>
      </c>
      <c r="BL625" s="86">
        <v>29270553</v>
      </c>
      <c r="BM625" s="88">
        <v>28158792</v>
      </c>
      <c r="BN625" s="83">
        <v>29270553</v>
      </c>
      <c r="BO625" s="115">
        <v>29855964</v>
      </c>
      <c r="BP625" s="84">
        <v>26601470</v>
      </c>
    </row>
    <row r="626" spans="1:68" x14ac:dyDescent="0.25">
      <c r="A626" s="7" t="s">
        <v>1297</v>
      </c>
      <c r="B626" s="4" t="s">
        <v>1296</v>
      </c>
      <c r="C626" s="21" t="s">
        <v>1298</v>
      </c>
      <c r="D626" s="62">
        <v>7195757</v>
      </c>
      <c r="E626" s="63">
        <v>8048201</v>
      </c>
      <c r="F626" s="63">
        <v>11457981</v>
      </c>
      <c r="G626" s="27">
        <f t="shared" si="72"/>
        <v>0.19999981230456212</v>
      </c>
      <c r="H626" s="68">
        <v>7195757</v>
      </c>
      <c r="I626" s="69">
        <v>8728280</v>
      </c>
      <c r="J626" s="69">
        <v>11282487</v>
      </c>
      <c r="K626" s="45">
        <f t="shared" si="73"/>
        <v>0.37499981647918995</v>
      </c>
      <c r="L626" s="62">
        <v>7195757</v>
      </c>
      <c r="M626" s="63">
        <v>8739996</v>
      </c>
      <c r="N626" s="63">
        <v>11955276</v>
      </c>
      <c r="O626" s="27">
        <f t="shared" si="74"/>
        <v>0.32445274406930619</v>
      </c>
      <c r="P626" s="68">
        <v>7195757</v>
      </c>
      <c r="Q626" s="69">
        <v>8739996</v>
      </c>
      <c r="R626" s="69">
        <v>11558287</v>
      </c>
      <c r="S626" s="45">
        <f t="shared" si="75"/>
        <v>0.35397785230130224</v>
      </c>
      <c r="T626" s="62">
        <v>8739996</v>
      </c>
      <c r="U626" s="63">
        <v>8739996</v>
      </c>
      <c r="V626" s="63">
        <v>12419434</v>
      </c>
      <c r="W626" s="27">
        <f t="shared" si="76"/>
        <v>0</v>
      </c>
      <c r="X626" s="74">
        <v>8739996</v>
      </c>
      <c r="Y626" s="69">
        <v>8801906</v>
      </c>
      <c r="Z626" s="69">
        <v>12381768</v>
      </c>
      <c r="AA626" s="40">
        <f t="shared" si="77"/>
        <v>1.6999965950641609E-2</v>
      </c>
      <c r="AB626" s="26">
        <v>8802544</v>
      </c>
      <c r="AC626" s="14">
        <v>8828951</v>
      </c>
      <c r="AD626" s="14">
        <v>12050875</v>
      </c>
      <c r="AE626" s="15">
        <f t="shared" si="78"/>
        <v>0.33638605694032564</v>
      </c>
      <c r="AF626" s="27">
        <f t="shared" si="79"/>
        <v>8.1294055316407099E-3</v>
      </c>
      <c r="AG626" s="77">
        <v>8828951</v>
      </c>
      <c r="AH626" s="78">
        <v>8939440</v>
      </c>
      <c r="AI626" s="79">
        <v>11392506</v>
      </c>
      <c r="AJ626" s="80">
        <v>8943313</v>
      </c>
      <c r="AK626" s="81">
        <v>9025349</v>
      </c>
      <c r="AL626" s="82">
        <v>10994235</v>
      </c>
      <c r="AM626" s="77">
        <v>9025236</v>
      </c>
      <c r="AN626" s="78">
        <v>9529223</v>
      </c>
      <c r="AO626" s="79">
        <v>10999276</v>
      </c>
      <c r="AP626" s="83">
        <v>9531221</v>
      </c>
      <c r="AQ626" s="115">
        <v>9850516</v>
      </c>
      <c r="AR626" s="84">
        <v>11174746</v>
      </c>
      <c r="AS626" s="85">
        <v>9850517</v>
      </c>
      <c r="AT626" s="85">
        <v>10184226</v>
      </c>
      <c r="AU626" s="87">
        <v>11406098</v>
      </c>
      <c r="AV626" s="83">
        <v>10183448</v>
      </c>
      <c r="AW626" s="115">
        <v>10409726</v>
      </c>
      <c r="AX626" s="84">
        <v>11763551</v>
      </c>
      <c r="AY626" s="131">
        <v>10409727</v>
      </c>
      <c r="AZ626" s="86">
        <v>10409727</v>
      </c>
      <c r="BA626" s="88">
        <v>12235523</v>
      </c>
      <c r="BB626" s="83">
        <v>10409727</v>
      </c>
      <c r="BC626" s="115">
        <v>10806868</v>
      </c>
      <c r="BD626" s="84">
        <v>11865524</v>
      </c>
      <c r="BE626" s="131">
        <v>10833747</v>
      </c>
      <c r="BF626" s="86">
        <v>11684401</v>
      </c>
      <c r="BG626" s="88">
        <v>12535054</v>
      </c>
      <c r="BH626" s="83">
        <v>11713435</v>
      </c>
      <c r="BI626" s="115">
        <v>13636126</v>
      </c>
      <c r="BJ626" s="84">
        <v>13636126</v>
      </c>
      <c r="BK626" s="131">
        <v>13578039</v>
      </c>
      <c r="BL626" s="86">
        <v>14997916</v>
      </c>
      <c r="BM626" s="88">
        <v>14997916</v>
      </c>
      <c r="BN626" s="83">
        <v>14270507</v>
      </c>
      <c r="BO626" s="115">
        <v>15193467</v>
      </c>
      <c r="BP626" s="84">
        <v>15193467</v>
      </c>
    </row>
    <row r="627" spans="1:68" x14ac:dyDescent="0.25">
      <c r="A627" s="7" t="s">
        <v>1299</v>
      </c>
      <c r="B627" s="4" t="s">
        <v>1296</v>
      </c>
      <c r="C627" s="21" t="s">
        <v>1300</v>
      </c>
      <c r="D627" s="62">
        <v>6822519</v>
      </c>
      <c r="E627" s="63">
        <v>7626621</v>
      </c>
      <c r="F627" s="63">
        <v>10843030</v>
      </c>
      <c r="G627" s="27">
        <f t="shared" si="72"/>
        <v>0.19999995025507952</v>
      </c>
      <c r="H627" s="68">
        <v>6822519</v>
      </c>
      <c r="I627" s="69">
        <v>8484147</v>
      </c>
      <c r="J627" s="69">
        <v>11253528</v>
      </c>
      <c r="K627" s="45">
        <f t="shared" si="73"/>
        <v>0.37499991536916311</v>
      </c>
      <c r="L627" s="62">
        <v>6822519</v>
      </c>
      <c r="M627" s="63">
        <v>8500084</v>
      </c>
      <c r="N627" s="63">
        <v>12906908</v>
      </c>
      <c r="O627" s="27">
        <f t="shared" si="74"/>
        <v>0.27571626337500776</v>
      </c>
      <c r="P627" s="68">
        <v>6822519</v>
      </c>
      <c r="Q627" s="69">
        <v>8500084</v>
      </c>
      <c r="R627" s="69">
        <v>12538876</v>
      </c>
      <c r="S627" s="45">
        <f t="shared" si="75"/>
        <v>0.29346750036780417</v>
      </c>
      <c r="T627" s="62">
        <v>8500084</v>
      </c>
      <c r="U627" s="63">
        <v>8500084</v>
      </c>
      <c r="V627" s="63">
        <v>12360709</v>
      </c>
      <c r="W627" s="27">
        <f t="shared" si="76"/>
        <v>0</v>
      </c>
      <c r="X627" s="74">
        <v>8500084</v>
      </c>
      <c r="Y627" s="69">
        <v>8565588</v>
      </c>
      <c r="Z627" s="69">
        <v>12353266</v>
      </c>
      <c r="AA627" s="40">
        <f t="shared" si="77"/>
        <v>1.6999975604578242E-2</v>
      </c>
      <c r="AB627" s="26">
        <v>8565652</v>
      </c>
      <c r="AC627" s="14">
        <v>8591348</v>
      </c>
      <c r="AD627" s="14">
        <v>12198044</v>
      </c>
      <c r="AE627" s="15">
        <f t="shared" si="78"/>
        <v>0.32905232512173227</v>
      </c>
      <c r="AF627" s="27">
        <f t="shared" si="79"/>
        <v>7.0741263608112784E-3</v>
      </c>
      <c r="AG627" s="77">
        <v>8591348</v>
      </c>
      <c r="AH627" s="78">
        <v>8743043</v>
      </c>
      <c r="AI627" s="79">
        <v>12110961</v>
      </c>
      <c r="AJ627" s="80">
        <v>8751406</v>
      </c>
      <c r="AK627" s="81">
        <v>8901346</v>
      </c>
      <c r="AL627" s="82">
        <v>12499919</v>
      </c>
      <c r="AM627" s="77">
        <v>8900997</v>
      </c>
      <c r="AN627" s="78">
        <v>9706905</v>
      </c>
      <c r="AO627" s="79">
        <v>12437619</v>
      </c>
      <c r="AP627" s="83">
        <v>9706247</v>
      </c>
      <c r="AQ627" s="115">
        <v>10086480</v>
      </c>
      <c r="AR627" s="84">
        <v>12824478</v>
      </c>
      <c r="AS627" s="85">
        <v>10086500</v>
      </c>
      <c r="AT627" s="85">
        <v>10458283</v>
      </c>
      <c r="AU627" s="87">
        <v>13051721</v>
      </c>
      <c r="AV627" s="83">
        <v>10458306</v>
      </c>
      <c r="AW627" s="115">
        <v>10735408</v>
      </c>
      <c r="AX627" s="84">
        <v>13161544</v>
      </c>
      <c r="AY627" s="131">
        <v>10731688</v>
      </c>
      <c r="AZ627" s="86">
        <v>10731688</v>
      </c>
      <c r="BA627" s="88">
        <v>12769204</v>
      </c>
      <c r="BB627" s="83">
        <v>10731688</v>
      </c>
      <c r="BC627" s="115">
        <v>11328066</v>
      </c>
      <c r="BD627" s="84">
        <v>12917827</v>
      </c>
      <c r="BE627" s="131">
        <v>11261524</v>
      </c>
      <c r="BF627" s="86">
        <v>12250845</v>
      </c>
      <c r="BG627" s="88">
        <v>13240166</v>
      </c>
      <c r="BH627" s="83">
        <v>12255431</v>
      </c>
      <c r="BI627" s="115">
        <v>14344962</v>
      </c>
      <c r="BJ627" s="84">
        <v>14344962</v>
      </c>
      <c r="BK627" s="131">
        <v>14297520</v>
      </c>
      <c r="BL627" s="86">
        <v>14938507</v>
      </c>
      <c r="BM627" s="88">
        <v>14938507</v>
      </c>
      <c r="BN627" s="83">
        <v>14845300</v>
      </c>
      <c r="BO627" s="115">
        <v>17583866</v>
      </c>
      <c r="BP627" s="84">
        <v>17583866</v>
      </c>
    </row>
    <row r="628" spans="1:68" x14ac:dyDescent="0.25">
      <c r="A628" s="7" t="s">
        <v>1301</v>
      </c>
      <c r="B628" s="4" t="s">
        <v>1296</v>
      </c>
      <c r="C628" s="21" t="s">
        <v>1302</v>
      </c>
      <c r="D628" s="62">
        <v>6929757</v>
      </c>
      <c r="E628" s="63">
        <v>7302451</v>
      </c>
      <c r="F628" s="63">
        <v>8793228</v>
      </c>
      <c r="G628" s="27">
        <f t="shared" si="72"/>
        <v>0.19999989267340357</v>
      </c>
      <c r="H628" s="68">
        <v>6929757</v>
      </c>
      <c r="I628" s="69">
        <v>7654908</v>
      </c>
      <c r="J628" s="69">
        <v>8863494</v>
      </c>
      <c r="K628" s="45">
        <f t="shared" si="73"/>
        <v>0.37499980607497296</v>
      </c>
      <c r="L628" s="62">
        <v>6929757</v>
      </c>
      <c r="M628" s="63">
        <v>7655161</v>
      </c>
      <c r="N628" s="63">
        <v>9324124</v>
      </c>
      <c r="O628" s="27">
        <f t="shared" si="74"/>
        <v>0.30296274547719709</v>
      </c>
      <c r="P628" s="68">
        <v>6929757</v>
      </c>
      <c r="Q628" s="69">
        <v>7655161</v>
      </c>
      <c r="R628" s="69">
        <v>9322582</v>
      </c>
      <c r="S628" s="45">
        <f t="shared" si="75"/>
        <v>0.30315798271917088</v>
      </c>
      <c r="T628" s="62">
        <v>7655161</v>
      </c>
      <c r="U628" s="63">
        <v>7655161</v>
      </c>
      <c r="V628" s="63">
        <v>8324448</v>
      </c>
      <c r="W628" s="27">
        <f t="shared" si="76"/>
        <v>0</v>
      </c>
      <c r="X628" s="74">
        <v>7655161</v>
      </c>
      <c r="Y628" s="69">
        <v>7701091</v>
      </c>
      <c r="Z628" s="69">
        <v>8410910</v>
      </c>
      <c r="AA628" s="40">
        <f t="shared" si="77"/>
        <v>6.0774145913524202E-2</v>
      </c>
      <c r="AB628" s="26">
        <v>7701091</v>
      </c>
      <c r="AC628" s="14">
        <v>7724194</v>
      </c>
      <c r="AD628" s="14">
        <v>7846641</v>
      </c>
      <c r="AE628" s="15">
        <f t="shared" si="78"/>
        <v>0.86645311729728081</v>
      </c>
      <c r="AF628" s="27">
        <f t="shared" si="79"/>
        <v>0.15872895912057713</v>
      </c>
      <c r="AG628" s="77">
        <v>7724194</v>
      </c>
      <c r="AH628" s="78">
        <v>7789849</v>
      </c>
      <c r="AI628" s="79">
        <v>7369515</v>
      </c>
      <c r="AJ628" s="80">
        <v>7789849</v>
      </c>
      <c r="AK628" s="81">
        <v>7818671</v>
      </c>
      <c r="AL628" s="82">
        <v>6429383</v>
      </c>
      <c r="AM628" s="77">
        <v>7818671</v>
      </c>
      <c r="AN628" s="78">
        <v>7907803</v>
      </c>
      <c r="AO628" s="79">
        <v>6251832</v>
      </c>
      <c r="AP628" s="83">
        <v>7907803</v>
      </c>
      <c r="AQ628" s="115">
        <v>8124476</v>
      </c>
      <c r="AR628" s="84">
        <v>6251104</v>
      </c>
      <c r="AS628" s="85">
        <v>8124477</v>
      </c>
      <c r="AT628" s="85">
        <v>8318997</v>
      </c>
      <c r="AU628" s="87">
        <v>6961917</v>
      </c>
      <c r="AV628" s="83">
        <v>8319007</v>
      </c>
      <c r="AW628" s="115">
        <v>8463798</v>
      </c>
      <c r="AX628" s="84">
        <v>6986831</v>
      </c>
      <c r="AY628" s="131">
        <v>8463799</v>
      </c>
      <c r="AZ628" s="86">
        <v>8463799</v>
      </c>
      <c r="BA628" s="88">
        <v>6796065</v>
      </c>
      <c r="BB628" s="83">
        <v>8463799</v>
      </c>
      <c r="BC628" s="115">
        <v>8717712</v>
      </c>
      <c r="BD628" s="84">
        <v>6236589</v>
      </c>
      <c r="BE628" s="131">
        <v>8717712</v>
      </c>
      <c r="BF628" s="86">
        <v>8979243</v>
      </c>
      <c r="BG628" s="88">
        <v>5998271</v>
      </c>
      <c r="BH628" s="83">
        <v>8979243</v>
      </c>
      <c r="BI628" s="115">
        <v>9248620</v>
      </c>
      <c r="BJ628" s="84">
        <v>6138068</v>
      </c>
      <c r="BK628" s="131">
        <v>9248620</v>
      </c>
      <c r="BL628" s="86">
        <v>9248620</v>
      </c>
      <c r="BM628" s="88">
        <v>6300048</v>
      </c>
      <c r="BN628" s="83">
        <v>9248620</v>
      </c>
      <c r="BO628" s="115">
        <v>9433592</v>
      </c>
      <c r="BP628" s="84">
        <v>6459012</v>
      </c>
    </row>
    <row r="629" spans="1:68" x14ac:dyDescent="0.25">
      <c r="A629" s="7" t="s">
        <v>1303</v>
      </c>
      <c r="B629" s="4" t="s">
        <v>1296</v>
      </c>
      <c r="C629" s="21" t="s">
        <v>1304</v>
      </c>
      <c r="D629" s="62">
        <v>8610803</v>
      </c>
      <c r="E629" s="63">
        <v>9435202</v>
      </c>
      <c r="F629" s="63">
        <v>12732800</v>
      </c>
      <c r="G629" s="27">
        <f t="shared" si="72"/>
        <v>0.19999990295965767</v>
      </c>
      <c r="H629" s="68">
        <v>8610803</v>
      </c>
      <c r="I629" s="69">
        <v>10077661</v>
      </c>
      <c r="J629" s="69">
        <v>12522426</v>
      </c>
      <c r="K629" s="45">
        <f t="shared" si="73"/>
        <v>0.37499984021977578</v>
      </c>
      <c r="L629" s="62">
        <v>8610803</v>
      </c>
      <c r="M629" s="63">
        <v>10078253</v>
      </c>
      <c r="N629" s="63">
        <v>13868293</v>
      </c>
      <c r="O629" s="27">
        <f t="shared" si="74"/>
        <v>0.27911608010666689</v>
      </c>
      <c r="P629" s="68">
        <v>8610803</v>
      </c>
      <c r="Q629" s="69">
        <v>10078253</v>
      </c>
      <c r="R629" s="69">
        <v>13854730</v>
      </c>
      <c r="S629" s="45">
        <f t="shared" si="75"/>
        <v>0.27983799164252288</v>
      </c>
      <c r="T629" s="62">
        <v>10078253</v>
      </c>
      <c r="U629" s="63">
        <v>10078253</v>
      </c>
      <c r="V629" s="63">
        <v>14964258</v>
      </c>
      <c r="W629" s="27">
        <f t="shared" si="76"/>
        <v>0</v>
      </c>
      <c r="X629" s="74">
        <v>10078253</v>
      </c>
      <c r="Y629" s="69">
        <v>10138722</v>
      </c>
      <c r="Z629" s="69">
        <v>13328837</v>
      </c>
      <c r="AA629" s="40">
        <f t="shared" si="77"/>
        <v>1.8602503427076488E-2</v>
      </c>
      <c r="AB629" s="26">
        <v>10138722</v>
      </c>
      <c r="AC629" s="14">
        <v>10169138</v>
      </c>
      <c r="AD629" s="14">
        <v>13099743</v>
      </c>
      <c r="AE629" s="15">
        <f t="shared" si="78"/>
        <v>0.34714988393696505</v>
      </c>
      <c r="AF629" s="27">
        <f t="shared" si="79"/>
        <v>1.0272132484031691E-2</v>
      </c>
      <c r="AG629" s="77">
        <v>10169138</v>
      </c>
      <c r="AH629" s="78">
        <v>10294041</v>
      </c>
      <c r="AI629" s="79">
        <v>13067137</v>
      </c>
      <c r="AJ629" s="80">
        <v>10290948</v>
      </c>
      <c r="AK629" s="81">
        <v>10329024</v>
      </c>
      <c r="AL629" s="82">
        <v>12670300</v>
      </c>
      <c r="AM629" s="77">
        <v>10329024</v>
      </c>
      <c r="AN629" s="78">
        <v>10372560</v>
      </c>
      <c r="AO629" s="79">
        <v>11680693</v>
      </c>
      <c r="AP629" s="83">
        <v>10372409</v>
      </c>
      <c r="AQ629" s="115">
        <v>10656613</v>
      </c>
      <c r="AR629" s="84">
        <v>11667636</v>
      </c>
      <c r="AS629" s="85">
        <v>10656613</v>
      </c>
      <c r="AT629" s="85">
        <v>10859088</v>
      </c>
      <c r="AU629" s="87">
        <v>13104723</v>
      </c>
      <c r="AV629" s="83">
        <v>10859089</v>
      </c>
      <c r="AW629" s="115">
        <v>10940532</v>
      </c>
      <c r="AX629" s="84">
        <v>13000970</v>
      </c>
      <c r="AY629" s="131">
        <v>10940532</v>
      </c>
      <c r="AZ629" s="86">
        <v>10940532</v>
      </c>
      <c r="BA629" s="88">
        <v>13312150</v>
      </c>
      <c r="BB629" s="83">
        <v>10940532</v>
      </c>
      <c r="BC629" s="115">
        <v>11552914</v>
      </c>
      <c r="BD629" s="84">
        <v>13273418</v>
      </c>
      <c r="BE629" s="131">
        <v>11533638</v>
      </c>
      <c r="BF629" s="86">
        <v>12250077</v>
      </c>
      <c r="BG629" s="88">
        <v>12966516</v>
      </c>
      <c r="BH629" s="83">
        <v>12247586</v>
      </c>
      <c r="BI629" s="115">
        <v>14694385</v>
      </c>
      <c r="BJ629" s="84">
        <v>14694385</v>
      </c>
      <c r="BK629" s="131">
        <v>14671130</v>
      </c>
      <c r="BL629" s="86">
        <v>14851274</v>
      </c>
      <c r="BM629" s="88">
        <v>14851274</v>
      </c>
      <c r="BN629" s="83">
        <v>14845241</v>
      </c>
      <c r="BO629" s="115">
        <v>16297382</v>
      </c>
      <c r="BP629" s="84">
        <v>16297382</v>
      </c>
    </row>
    <row r="630" spans="1:68" x14ac:dyDescent="0.25">
      <c r="A630" s="7" t="s">
        <v>1305</v>
      </c>
      <c r="B630" s="4" t="s">
        <v>1296</v>
      </c>
      <c r="C630" s="21" t="s">
        <v>1306</v>
      </c>
      <c r="D630" s="62">
        <v>9024191</v>
      </c>
      <c r="E630" s="63">
        <v>9810572</v>
      </c>
      <c r="F630" s="63">
        <v>12956097</v>
      </c>
      <c r="G630" s="27">
        <f t="shared" si="72"/>
        <v>0.19999994913408409</v>
      </c>
      <c r="H630" s="68">
        <v>9024191</v>
      </c>
      <c r="I630" s="69">
        <v>11048398</v>
      </c>
      <c r="J630" s="69">
        <v>14422078</v>
      </c>
      <c r="K630" s="45">
        <f t="shared" si="73"/>
        <v>0.37499988421395258</v>
      </c>
      <c r="L630" s="62">
        <v>9024191</v>
      </c>
      <c r="M630" s="63">
        <v>11056809</v>
      </c>
      <c r="N630" s="63">
        <v>17523228</v>
      </c>
      <c r="O630" s="27">
        <f t="shared" si="74"/>
        <v>0.23915862467712518</v>
      </c>
      <c r="P630" s="68">
        <v>9024191</v>
      </c>
      <c r="Q630" s="69">
        <v>11056809</v>
      </c>
      <c r="R630" s="69">
        <v>17256683</v>
      </c>
      <c r="S630" s="45">
        <f t="shared" si="75"/>
        <v>0.24690191013850971</v>
      </c>
      <c r="T630" s="62">
        <v>11056809</v>
      </c>
      <c r="U630" s="63">
        <v>11056809</v>
      </c>
      <c r="V630" s="63">
        <v>16305780</v>
      </c>
      <c r="W630" s="27">
        <f t="shared" si="76"/>
        <v>0</v>
      </c>
      <c r="X630" s="74">
        <v>11056809</v>
      </c>
      <c r="Y630" s="69">
        <v>11147796</v>
      </c>
      <c r="Z630" s="69">
        <v>16409026</v>
      </c>
      <c r="AA630" s="40">
        <f t="shared" si="77"/>
        <v>1.6999871268298727E-2</v>
      </c>
      <c r="AB630" s="26">
        <v>11147591</v>
      </c>
      <c r="AC630" s="14">
        <v>11181033</v>
      </c>
      <c r="AD630" s="14">
        <v>15763655</v>
      </c>
      <c r="AE630" s="15">
        <f t="shared" si="78"/>
        <v>0.32003168204474419</v>
      </c>
      <c r="AF630" s="27">
        <f t="shared" si="79"/>
        <v>7.2447002467903388E-3</v>
      </c>
      <c r="AG630" s="77">
        <v>11181033</v>
      </c>
      <c r="AH630" s="78">
        <v>11345343</v>
      </c>
      <c r="AI630" s="79">
        <v>14993341</v>
      </c>
      <c r="AJ630" s="80">
        <v>11344058</v>
      </c>
      <c r="AK630" s="81">
        <v>11386031</v>
      </c>
      <c r="AL630" s="82">
        <v>15303121</v>
      </c>
      <c r="AM630" s="77">
        <v>11386031</v>
      </c>
      <c r="AN630" s="78">
        <v>11550344</v>
      </c>
      <c r="AO630" s="79">
        <v>15822327</v>
      </c>
      <c r="AP630" s="83">
        <v>11550293</v>
      </c>
      <c r="AQ630" s="115">
        <v>11916067</v>
      </c>
      <c r="AR630" s="84">
        <v>15873337</v>
      </c>
      <c r="AS630" s="85">
        <v>11916067</v>
      </c>
      <c r="AT630" s="85">
        <v>12338045</v>
      </c>
      <c r="AU630" s="87">
        <v>15688969</v>
      </c>
      <c r="AV630" s="83">
        <v>12337924</v>
      </c>
      <c r="AW630" s="115">
        <v>12574701</v>
      </c>
      <c r="AX630" s="84">
        <v>15772119</v>
      </c>
      <c r="AY630" s="131">
        <v>12574217</v>
      </c>
      <c r="AZ630" s="86">
        <v>12574217</v>
      </c>
      <c r="BA630" s="88">
        <v>15977796</v>
      </c>
      <c r="BB630" s="83">
        <v>12574217</v>
      </c>
      <c r="BC630" s="115">
        <v>13505546</v>
      </c>
      <c r="BD630" s="84">
        <v>16122138</v>
      </c>
      <c r="BE630" s="131">
        <v>13472552</v>
      </c>
      <c r="BF630" s="86">
        <v>15242873</v>
      </c>
      <c r="BG630" s="88">
        <v>17013194</v>
      </c>
      <c r="BH630" s="83">
        <v>15238526</v>
      </c>
      <c r="BI630" s="115">
        <v>17634822</v>
      </c>
      <c r="BJ630" s="84">
        <v>17634822</v>
      </c>
      <c r="BK630" s="131">
        <v>17600178</v>
      </c>
      <c r="BL630" s="86">
        <v>17600178</v>
      </c>
      <c r="BM630" s="88">
        <v>17147384</v>
      </c>
      <c r="BN630" s="83">
        <v>17600178</v>
      </c>
      <c r="BO630" s="115">
        <v>17952181</v>
      </c>
      <c r="BP630" s="84">
        <v>16820072</v>
      </c>
    </row>
    <row r="631" spans="1:68" x14ac:dyDescent="0.25">
      <c r="A631" s="7" t="s">
        <v>1307</v>
      </c>
      <c r="B631" s="4" t="s">
        <v>1296</v>
      </c>
      <c r="C631" s="21" t="s">
        <v>1308</v>
      </c>
      <c r="D631" s="62">
        <v>3894090</v>
      </c>
      <c r="E631" s="63">
        <v>4478939</v>
      </c>
      <c r="F631" s="63">
        <v>6818337</v>
      </c>
      <c r="G631" s="27">
        <f t="shared" si="72"/>
        <v>0.19999986321264929</v>
      </c>
      <c r="H631" s="68">
        <v>3894090</v>
      </c>
      <c r="I631" s="69">
        <v>5058171</v>
      </c>
      <c r="J631" s="69">
        <v>6998308</v>
      </c>
      <c r="K631" s="45">
        <f t="shared" si="73"/>
        <v>0.37499975839325717</v>
      </c>
      <c r="L631" s="62">
        <v>3894090</v>
      </c>
      <c r="M631" s="63">
        <v>5064385</v>
      </c>
      <c r="N631" s="63">
        <v>8609876</v>
      </c>
      <c r="O631" s="27">
        <f t="shared" si="74"/>
        <v>0.2481654171754189</v>
      </c>
      <c r="P631" s="68">
        <v>3894090</v>
      </c>
      <c r="Q631" s="69">
        <v>5064385</v>
      </c>
      <c r="R631" s="69">
        <v>8557087</v>
      </c>
      <c r="S631" s="45">
        <f t="shared" si="75"/>
        <v>0.25097485587059137</v>
      </c>
      <c r="T631" s="62">
        <v>5064385</v>
      </c>
      <c r="U631" s="63">
        <v>5064385</v>
      </c>
      <c r="V631" s="63">
        <v>8163638</v>
      </c>
      <c r="W631" s="27">
        <f t="shared" si="76"/>
        <v>0</v>
      </c>
      <c r="X631" s="74">
        <v>5064385</v>
      </c>
      <c r="Y631" s="69">
        <v>5116030</v>
      </c>
      <c r="Z631" s="69">
        <v>8102357</v>
      </c>
      <c r="AA631" s="40">
        <f t="shared" si="77"/>
        <v>1.6999827516514306E-2</v>
      </c>
      <c r="AB631" s="26">
        <v>5116367</v>
      </c>
      <c r="AC631" s="14">
        <v>5131716</v>
      </c>
      <c r="AD631" s="14">
        <v>8240189</v>
      </c>
      <c r="AE631" s="15">
        <f t="shared" si="78"/>
        <v>0.28476709803435218</v>
      </c>
      <c r="AF631" s="27">
        <f t="shared" si="79"/>
        <v>4.9135322051000341E-3</v>
      </c>
      <c r="AG631" s="77">
        <v>5131716</v>
      </c>
      <c r="AH631" s="78">
        <v>5232522</v>
      </c>
      <c r="AI631" s="79">
        <v>7470616</v>
      </c>
      <c r="AJ631" s="80">
        <v>5232513</v>
      </c>
      <c r="AK631" s="81">
        <v>5251873</v>
      </c>
      <c r="AL631" s="82">
        <v>7150083</v>
      </c>
      <c r="AM631" s="77">
        <v>5251873</v>
      </c>
      <c r="AN631" s="78">
        <v>5323162</v>
      </c>
      <c r="AO631" s="79">
        <v>6899182</v>
      </c>
      <c r="AP631" s="83">
        <v>5323166</v>
      </c>
      <c r="AQ631" s="115">
        <v>5519501</v>
      </c>
      <c r="AR631" s="84">
        <v>7205837</v>
      </c>
      <c r="AS631" s="85">
        <v>5519501</v>
      </c>
      <c r="AT631" s="85">
        <v>5649741</v>
      </c>
      <c r="AU631" s="87">
        <v>7837455</v>
      </c>
      <c r="AV631" s="83">
        <v>5651137</v>
      </c>
      <c r="AW631" s="115">
        <v>5782206</v>
      </c>
      <c r="AX631" s="84">
        <v>7611886</v>
      </c>
      <c r="AY631" s="131">
        <v>5782046</v>
      </c>
      <c r="AZ631" s="86">
        <v>5782046</v>
      </c>
      <c r="BA631" s="88">
        <v>7288175</v>
      </c>
      <c r="BB631" s="83">
        <v>5782046</v>
      </c>
      <c r="BC631" s="115">
        <v>6096860</v>
      </c>
      <c r="BD631" s="84">
        <v>6981338</v>
      </c>
      <c r="BE631" s="131">
        <v>6075048</v>
      </c>
      <c r="BF631" s="86">
        <v>6672703</v>
      </c>
      <c r="BG631" s="88">
        <v>7270357</v>
      </c>
      <c r="BH631" s="83">
        <v>6681555</v>
      </c>
      <c r="BI631" s="115">
        <v>7795941</v>
      </c>
      <c r="BJ631" s="84">
        <v>7795941</v>
      </c>
      <c r="BK631" s="131">
        <v>7794221</v>
      </c>
      <c r="BL631" s="86">
        <v>7794221</v>
      </c>
      <c r="BM631" s="88">
        <v>7601530</v>
      </c>
      <c r="BN631" s="83">
        <v>7794221</v>
      </c>
      <c r="BO631" s="115">
        <v>7950105</v>
      </c>
      <c r="BP631" s="84">
        <v>7398189</v>
      </c>
    </row>
    <row r="632" spans="1:68" x14ac:dyDescent="0.25">
      <c r="A632" s="7" t="s">
        <v>1309</v>
      </c>
      <c r="B632" s="4" t="s">
        <v>1296</v>
      </c>
      <c r="C632" s="21" t="s">
        <v>1310</v>
      </c>
      <c r="D632" s="62">
        <v>9247114</v>
      </c>
      <c r="E632" s="63">
        <v>9672359</v>
      </c>
      <c r="F632" s="63">
        <v>11373342</v>
      </c>
      <c r="G632" s="27">
        <f t="shared" si="72"/>
        <v>0.19999971781013137</v>
      </c>
      <c r="H632" s="68">
        <v>9227544</v>
      </c>
      <c r="I632" s="69">
        <v>10403467</v>
      </c>
      <c r="J632" s="69">
        <v>12363339</v>
      </c>
      <c r="K632" s="45">
        <f t="shared" si="73"/>
        <v>0.37735497276351998</v>
      </c>
      <c r="L632" s="62">
        <v>9227544</v>
      </c>
      <c r="M632" s="63">
        <v>10412317</v>
      </c>
      <c r="N632" s="63">
        <v>13180701</v>
      </c>
      <c r="O632" s="27">
        <f t="shared" si="74"/>
        <v>0.29970299687060242</v>
      </c>
      <c r="P632" s="68">
        <v>9227544</v>
      </c>
      <c r="Q632" s="69">
        <v>10412317</v>
      </c>
      <c r="R632" s="69">
        <v>13132812</v>
      </c>
      <c r="S632" s="45">
        <f t="shared" si="75"/>
        <v>0.30337815484110181</v>
      </c>
      <c r="T632" s="62">
        <v>10412317</v>
      </c>
      <c r="U632" s="63">
        <v>10412317</v>
      </c>
      <c r="V632" s="63">
        <v>11821761</v>
      </c>
      <c r="W632" s="27">
        <f t="shared" si="76"/>
        <v>0</v>
      </c>
      <c r="X632" s="74">
        <v>10412317</v>
      </c>
      <c r="Y632" s="69">
        <v>10474790</v>
      </c>
      <c r="Z632" s="69">
        <v>11887750</v>
      </c>
      <c r="AA632" s="40">
        <f t="shared" si="77"/>
        <v>4.2342146339413585E-2</v>
      </c>
      <c r="AB632" s="26">
        <v>10474790</v>
      </c>
      <c r="AC632" s="14">
        <v>10506214</v>
      </c>
      <c r="AD632" s="14">
        <v>12490769</v>
      </c>
      <c r="AE632" s="15">
        <f t="shared" si="78"/>
        <v>0.38817321817517586</v>
      </c>
      <c r="AF632" s="27">
        <f t="shared" si="79"/>
        <v>1.5587463956717803E-2</v>
      </c>
      <c r="AG632" s="77">
        <v>10506214</v>
      </c>
      <c r="AH632" s="78">
        <v>10600256</v>
      </c>
      <c r="AI632" s="79">
        <v>12688172</v>
      </c>
      <c r="AJ632" s="80">
        <v>10599439</v>
      </c>
      <c r="AK632" s="81">
        <v>10676477</v>
      </c>
      <c r="AL632" s="82">
        <v>12525407</v>
      </c>
      <c r="AM632" s="77">
        <v>10678277</v>
      </c>
      <c r="AN632" s="78">
        <v>11226488</v>
      </c>
      <c r="AO632" s="79">
        <v>12925939</v>
      </c>
      <c r="AP632" s="83">
        <v>11229818</v>
      </c>
      <c r="AQ632" s="115">
        <v>11606016</v>
      </c>
      <c r="AR632" s="84">
        <v>11008391</v>
      </c>
      <c r="AS632" s="85">
        <v>11606017</v>
      </c>
      <c r="AT632" s="85">
        <v>11897304</v>
      </c>
      <c r="AU632" s="87">
        <v>12039987</v>
      </c>
      <c r="AV632" s="83">
        <v>11897160</v>
      </c>
      <c r="AW632" s="115">
        <v>12159411</v>
      </c>
      <c r="AX632" s="84">
        <v>12069636</v>
      </c>
      <c r="AY632" s="131">
        <v>12159412</v>
      </c>
      <c r="AZ632" s="86">
        <v>12159412</v>
      </c>
      <c r="BA632" s="88">
        <v>12142784</v>
      </c>
      <c r="BB632" s="83">
        <v>12159412</v>
      </c>
      <c r="BC632" s="115">
        <v>12524194</v>
      </c>
      <c r="BD632" s="84">
        <v>12441067</v>
      </c>
      <c r="BE632" s="131">
        <v>12524582</v>
      </c>
      <c r="BF632" s="86">
        <v>12900319</v>
      </c>
      <c r="BG632" s="88">
        <v>12968475</v>
      </c>
      <c r="BH632" s="83">
        <v>12900319</v>
      </c>
      <c r="BI632" s="115">
        <v>14482026</v>
      </c>
      <c r="BJ632" s="84">
        <v>14482026</v>
      </c>
      <c r="BK632" s="131">
        <v>14383339</v>
      </c>
      <c r="BL632" s="86">
        <v>15522859</v>
      </c>
      <c r="BM632" s="88">
        <v>15522859</v>
      </c>
      <c r="BN632" s="83">
        <v>15624922</v>
      </c>
      <c r="BO632" s="115">
        <v>16777088</v>
      </c>
      <c r="BP632" s="84">
        <v>16777088</v>
      </c>
    </row>
    <row r="633" spans="1:68" x14ac:dyDescent="0.25">
      <c r="A633" s="7" t="s">
        <v>1311</v>
      </c>
      <c r="B633" s="4" t="s">
        <v>1296</v>
      </c>
      <c r="C633" s="21" t="s">
        <v>1312</v>
      </c>
      <c r="D633" s="62">
        <v>6599664</v>
      </c>
      <c r="E633" s="63">
        <v>7036025</v>
      </c>
      <c r="F633" s="63">
        <v>8781469</v>
      </c>
      <c r="G633" s="27">
        <f t="shared" si="72"/>
        <v>0.2</v>
      </c>
      <c r="H633" s="68">
        <v>6650653</v>
      </c>
      <c r="I633" s="69">
        <v>7295993</v>
      </c>
      <c r="J633" s="69">
        <v>8367360</v>
      </c>
      <c r="K633" s="45">
        <f t="shared" si="73"/>
        <v>0.36507408513681083</v>
      </c>
      <c r="L633" s="62">
        <v>6650653</v>
      </c>
      <c r="M633" s="63">
        <v>7295993</v>
      </c>
      <c r="N633" s="63">
        <v>9151903</v>
      </c>
      <c r="O633" s="27">
        <f t="shared" si="74"/>
        <v>0.25800699650174913</v>
      </c>
      <c r="P633" s="68">
        <v>6650653</v>
      </c>
      <c r="Q633" s="69">
        <v>7295993</v>
      </c>
      <c r="R633" s="69">
        <v>9110160</v>
      </c>
      <c r="S633" s="45">
        <f t="shared" si="75"/>
        <v>0.26238591717771081</v>
      </c>
      <c r="T633" s="62">
        <v>7295993</v>
      </c>
      <c r="U633" s="63">
        <v>7295993</v>
      </c>
      <c r="V633" s="63">
        <v>9094460</v>
      </c>
      <c r="W633" s="27">
        <f t="shared" si="76"/>
        <v>0</v>
      </c>
      <c r="X633" s="74">
        <v>7295993</v>
      </c>
      <c r="Y633" s="69">
        <v>7339768</v>
      </c>
      <c r="Z633" s="69">
        <v>9107548</v>
      </c>
      <c r="AA633" s="40">
        <f t="shared" si="77"/>
        <v>2.4164322915947903E-2</v>
      </c>
      <c r="AB633" s="26">
        <v>7339768</v>
      </c>
      <c r="AC633" s="14">
        <v>7361787</v>
      </c>
      <c r="AD633" s="14">
        <v>8702697</v>
      </c>
      <c r="AE633" s="15">
        <f t="shared" si="78"/>
        <v>0.36239231624040136</v>
      </c>
      <c r="AF633" s="27">
        <f t="shared" si="79"/>
        <v>1.6155647139359422E-2</v>
      </c>
      <c r="AG633" s="77">
        <v>7361787</v>
      </c>
      <c r="AH633" s="78">
        <v>7424362</v>
      </c>
      <c r="AI633" s="79">
        <v>7657908</v>
      </c>
      <c r="AJ633" s="80">
        <v>7424362</v>
      </c>
      <c r="AK633" s="81">
        <v>7451832</v>
      </c>
      <c r="AL633" s="82">
        <v>7802039</v>
      </c>
      <c r="AM633" s="77">
        <v>7451832</v>
      </c>
      <c r="AN633" s="78">
        <v>7532552</v>
      </c>
      <c r="AO633" s="79">
        <v>7661714</v>
      </c>
      <c r="AP633" s="83">
        <v>7532420</v>
      </c>
      <c r="AQ633" s="115">
        <v>7738808</v>
      </c>
      <c r="AR633" s="84">
        <v>7626613</v>
      </c>
      <c r="AS633" s="85">
        <v>7738808</v>
      </c>
      <c r="AT633" s="85">
        <v>7885845</v>
      </c>
      <c r="AU633" s="87">
        <v>8220784</v>
      </c>
      <c r="AV633" s="83">
        <v>7885845</v>
      </c>
      <c r="AW633" s="115">
        <v>7976441</v>
      </c>
      <c r="AX633" s="84">
        <v>8442713</v>
      </c>
      <c r="AY633" s="131">
        <v>7975878</v>
      </c>
      <c r="AZ633" s="86">
        <v>7975878</v>
      </c>
      <c r="BA633" s="88">
        <v>8474740</v>
      </c>
      <c r="BB633" s="83">
        <v>7975878</v>
      </c>
      <c r="BC633" s="115">
        <v>8206302</v>
      </c>
      <c r="BD633" s="84">
        <v>8458756</v>
      </c>
      <c r="BE633" s="131">
        <v>8208125</v>
      </c>
      <c r="BF633" s="86">
        <v>8601194</v>
      </c>
      <c r="BG633" s="88">
        <v>8994262</v>
      </c>
      <c r="BH633" s="83">
        <v>8598502</v>
      </c>
      <c r="BI633" s="115">
        <v>9314266</v>
      </c>
      <c r="BJ633" s="84">
        <v>9314266</v>
      </c>
      <c r="BK633" s="131">
        <v>9300630</v>
      </c>
      <c r="BL633" s="86">
        <v>9300630</v>
      </c>
      <c r="BM633" s="88">
        <v>8883278</v>
      </c>
      <c r="BN633" s="83">
        <v>9300630</v>
      </c>
      <c r="BO633" s="115">
        <v>9486642</v>
      </c>
      <c r="BP633" s="84">
        <v>9402769</v>
      </c>
    </row>
    <row r="634" spans="1:68" x14ac:dyDescent="0.25">
      <c r="A634" s="7" t="s">
        <v>1313</v>
      </c>
      <c r="B634" s="4" t="s">
        <v>1296</v>
      </c>
      <c r="C634" s="21" t="s">
        <v>1314</v>
      </c>
      <c r="D634" s="62">
        <v>9222588</v>
      </c>
      <c r="E634" s="63">
        <v>10250789</v>
      </c>
      <c r="F634" s="63">
        <v>14363597</v>
      </c>
      <c r="G634" s="27">
        <f t="shared" si="72"/>
        <v>0.19999984438852372</v>
      </c>
      <c r="H634" s="68">
        <v>9240902</v>
      </c>
      <c r="I634" s="69">
        <v>11054143</v>
      </c>
      <c r="J634" s="69">
        <v>14076213</v>
      </c>
      <c r="K634" s="45">
        <f t="shared" si="73"/>
        <v>0.37358489788560095</v>
      </c>
      <c r="L634" s="62">
        <v>9240902</v>
      </c>
      <c r="M634" s="63">
        <v>11057348</v>
      </c>
      <c r="N634" s="63">
        <v>16374544</v>
      </c>
      <c r="O634" s="27">
        <f t="shared" si="74"/>
        <v>0.25463094447408491</v>
      </c>
      <c r="P634" s="68">
        <v>9240902</v>
      </c>
      <c r="Q634" s="69">
        <v>11057348</v>
      </c>
      <c r="R634" s="69">
        <v>16388686</v>
      </c>
      <c r="S634" s="45">
        <f t="shared" si="75"/>
        <v>0.25412715325477098</v>
      </c>
      <c r="T634" s="62">
        <v>11057348</v>
      </c>
      <c r="U634" s="63">
        <v>11057348</v>
      </c>
      <c r="V634" s="63">
        <v>17059051</v>
      </c>
      <c r="W634" s="27">
        <f t="shared" si="76"/>
        <v>0</v>
      </c>
      <c r="X634" s="74">
        <v>11057348</v>
      </c>
      <c r="Y634" s="69">
        <v>11159637</v>
      </c>
      <c r="Z634" s="69">
        <v>17074367</v>
      </c>
      <c r="AA634" s="40">
        <f t="shared" si="77"/>
        <v>1.6999946318933014E-2</v>
      </c>
      <c r="AB634" s="26">
        <v>11159114</v>
      </c>
      <c r="AC634" s="14">
        <v>11192591</v>
      </c>
      <c r="AD634" s="14">
        <v>16959821</v>
      </c>
      <c r="AE634" s="15">
        <f t="shared" si="78"/>
        <v>0.25461337405762502</v>
      </c>
      <c r="AF634" s="27">
        <f t="shared" si="79"/>
        <v>5.7711930631904008E-3</v>
      </c>
      <c r="AG634" s="77">
        <v>11192591</v>
      </c>
      <c r="AH634" s="78">
        <v>11316241</v>
      </c>
      <c r="AI634" s="79">
        <v>14061505</v>
      </c>
      <c r="AJ634" s="80">
        <v>11316097</v>
      </c>
      <c r="AK634" s="81">
        <v>11383039</v>
      </c>
      <c r="AL634" s="82">
        <v>12989664</v>
      </c>
      <c r="AM634" s="77">
        <v>11384877</v>
      </c>
      <c r="AN634" s="78">
        <v>11838536</v>
      </c>
      <c r="AO634" s="79">
        <v>13056196</v>
      </c>
      <c r="AP634" s="83">
        <v>11834164</v>
      </c>
      <c r="AQ634" s="115">
        <v>12230608</v>
      </c>
      <c r="AR634" s="84">
        <v>13339900</v>
      </c>
      <c r="AS634" s="85">
        <v>12231865</v>
      </c>
      <c r="AT634" s="85">
        <v>12577492</v>
      </c>
      <c r="AU634" s="87">
        <v>13417021</v>
      </c>
      <c r="AV634" s="83">
        <v>12577508</v>
      </c>
      <c r="AW634" s="115">
        <v>12897648</v>
      </c>
      <c r="AX634" s="84">
        <v>13279018</v>
      </c>
      <c r="AY634" s="131">
        <v>12897648</v>
      </c>
      <c r="AZ634" s="86">
        <v>12897648</v>
      </c>
      <c r="BA634" s="88">
        <v>13182855</v>
      </c>
      <c r="BB634" s="83">
        <v>12897648</v>
      </c>
      <c r="BC634" s="115">
        <v>13284577</v>
      </c>
      <c r="BD634" s="84">
        <v>13794856</v>
      </c>
      <c r="BE634" s="131">
        <v>13284577</v>
      </c>
      <c r="BF634" s="86">
        <v>13683114</v>
      </c>
      <c r="BG634" s="88">
        <v>13472176</v>
      </c>
      <c r="BH634" s="83">
        <v>13683114</v>
      </c>
      <c r="BI634" s="115">
        <v>14883290</v>
      </c>
      <c r="BJ634" s="84">
        <v>14883290</v>
      </c>
      <c r="BK634" s="131">
        <v>14891338</v>
      </c>
      <c r="BL634" s="86">
        <v>14911371</v>
      </c>
      <c r="BM634" s="88">
        <v>14911371</v>
      </c>
      <c r="BN634" s="83">
        <v>14891338</v>
      </c>
      <c r="BO634" s="115">
        <v>15189164</v>
      </c>
      <c r="BP634" s="84">
        <v>14508587</v>
      </c>
    </row>
    <row r="635" spans="1:68" x14ac:dyDescent="0.25">
      <c r="A635" s="7" t="s">
        <v>1315</v>
      </c>
      <c r="B635" s="4" t="s">
        <v>1296</v>
      </c>
      <c r="C635" s="21" t="s">
        <v>1316</v>
      </c>
      <c r="D635" s="62">
        <v>7029828</v>
      </c>
      <c r="E635" s="63">
        <v>8025920</v>
      </c>
      <c r="F635" s="63">
        <v>12010292</v>
      </c>
      <c r="G635" s="27">
        <f t="shared" si="72"/>
        <v>0.19999983937239582</v>
      </c>
      <c r="H635" s="68">
        <v>7023429</v>
      </c>
      <c r="I635" s="69">
        <v>8740056</v>
      </c>
      <c r="J635" s="69">
        <v>11601102</v>
      </c>
      <c r="K635" s="45">
        <f t="shared" si="73"/>
        <v>0.3755248536841152</v>
      </c>
      <c r="L635" s="62">
        <v>7023429</v>
      </c>
      <c r="M635" s="63">
        <v>8740975</v>
      </c>
      <c r="N635" s="63">
        <v>12264957</v>
      </c>
      <c r="O635" s="27">
        <f t="shared" si="74"/>
        <v>0.32768040159281797</v>
      </c>
      <c r="P635" s="68">
        <v>7023429</v>
      </c>
      <c r="Q635" s="69">
        <v>8740975</v>
      </c>
      <c r="R635" s="69">
        <v>12215351</v>
      </c>
      <c r="S635" s="45">
        <f t="shared" si="75"/>
        <v>0.33081121018382015</v>
      </c>
      <c r="T635" s="62">
        <v>8740975</v>
      </c>
      <c r="U635" s="63">
        <v>8740975</v>
      </c>
      <c r="V635" s="63">
        <v>12682009</v>
      </c>
      <c r="W635" s="27">
        <f t="shared" si="76"/>
        <v>0</v>
      </c>
      <c r="X635" s="74">
        <v>8740975</v>
      </c>
      <c r="Y635" s="69">
        <v>8807852</v>
      </c>
      <c r="Z635" s="69">
        <v>12674925</v>
      </c>
      <c r="AA635" s="40">
        <f t="shared" si="77"/>
        <v>1.6999961870384727E-2</v>
      </c>
      <c r="AB635" s="26">
        <v>8805103</v>
      </c>
      <c r="AC635" s="14">
        <v>8831518</v>
      </c>
      <c r="AD635" s="14">
        <v>12021435</v>
      </c>
      <c r="AE635" s="15">
        <f t="shared" si="78"/>
        <v>0.36094388039763547</v>
      </c>
      <c r="AF635" s="27">
        <f t="shared" si="79"/>
        <v>8.2127715671143405E-3</v>
      </c>
      <c r="AG635" s="77">
        <v>8831518</v>
      </c>
      <c r="AH635" s="78">
        <v>8980307</v>
      </c>
      <c r="AI635" s="79">
        <v>12283712</v>
      </c>
      <c r="AJ635" s="80">
        <v>8980336</v>
      </c>
      <c r="AK635" s="81">
        <v>9128465</v>
      </c>
      <c r="AL635" s="82">
        <v>12683573</v>
      </c>
      <c r="AM635" s="77">
        <v>9131713</v>
      </c>
      <c r="AN635" s="78">
        <v>9761314</v>
      </c>
      <c r="AO635" s="79">
        <v>11884803</v>
      </c>
      <c r="AP635" s="83">
        <v>9757972</v>
      </c>
      <c r="AQ635" s="115">
        <v>10087530</v>
      </c>
      <c r="AR635" s="84">
        <v>11998855</v>
      </c>
      <c r="AS635" s="85">
        <v>10084864</v>
      </c>
      <c r="AT635" s="85">
        <v>10416380</v>
      </c>
      <c r="AU635" s="87">
        <v>12222039</v>
      </c>
      <c r="AV635" s="83">
        <v>10415620</v>
      </c>
      <c r="AW635" s="115">
        <v>10672534</v>
      </c>
      <c r="AX635" s="84">
        <v>12423295</v>
      </c>
      <c r="AY635" s="131">
        <v>10671606</v>
      </c>
      <c r="AZ635" s="86">
        <v>10671606</v>
      </c>
      <c r="BA635" s="88">
        <v>12121274</v>
      </c>
      <c r="BB635" s="83">
        <v>10671606</v>
      </c>
      <c r="BC635" s="115">
        <v>10998934</v>
      </c>
      <c r="BD635" s="84">
        <v>11871490</v>
      </c>
      <c r="BE635" s="131">
        <v>10991754</v>
      </c>
      <c r="BF635" s="86">
        <v>11417785</v>
      </c>
      <c r="BG635" s="88">
        <v>11843816</v>
      </c>
      <c r="BH635" s="83">
        <v>11407641</v>
      </c>
      <c r="BI635" s="115">
        <v>12447581</v>
      </c>
      <c r="BJ635" s="84">
        <v>12447581</v>
      </c>
      <c r="BK635" s="131">
        <v>12433368</v>
      </c>
      <c r="BL635" s="86">
        <v>12932951</v>
      </c>
      <c r="BM635" s="88">
        <v>12932951</v>
      </c>
      <c r="BN635" s="83">
        <v>12918226</v>
      </c>
      <c r="BO635" s="115">
        <v>13176590</v>
      </c>
      <c r="BP635" s="84">
        <v>12806111</v>
      </c>
    </row>
    <row r="636" spans="1:68" x14ac:dyDescent="0.25">
      <c r="A636" s="7" t="s">
        <v>1317</v>
      </c>
      <c r="B636" s="4" t="s">
        <v>1319</v>
      </c>
      <c r="C636" s="21" t="s">
        <v>1318</v>
      </c>
      <c r="D636" s="62">
        <v>3599722</v>
      </c>
      <c r="E636" s="63">
        <v>3707713</v>
      </c>
      <c r="F636" s="63">
        <v>4051487</v>
      </c>
      <c r="G636" s="27">
        <f t="shared" si="72"/>
        <v>0.23904242249842286</v>
      </c>
      <c r="H636" s="68">
        <v>3595654</v>
      </c>
      <c r="I636" s="69">
        <v>3814628</v>
      </c>
      <c r="J636" s="69">
        <v>3623914</v>
      </c>
      <c r="K636" s="45">
        <f t="shared" si="73"/>
        <v>9.0515046296296298</v>
      </c>
      <c r="L636" s="62">
        <v>3595654</v>
      </c>
      <c r="M636" s="63">
        <v>3814628</v>
      </c>
      <c r="N636" s="63">
        <v>2836320</v>
      </c>
      <c r="O636" s="27">
        <f t="shared" si="74"/>
        <v>-0.28837639299702106</v>
      </c>
      <c r="P636" s="68">
        <v>3595654</v>
      </c>
      <c r="Q636" s="69">
        <v>3814628</v>
      </c>
      <c r="R636" s="69">
        <v>2821793</v>
      </c>
      <c r="S636" s="45">
        <f t="shared" si="75"/>
        <v>-0.28296296104856039</v>
      </c>
      <c r="T636" s="62">
        <v>3814628</v>
      </c>
      <c r="U636" s="63">
        <v>3814628</v>
      </c>
      <c r="V636" s="63">
        <v>6168404</v>
      </c>
      <c r="W636" s="27">
        <f t="shared" si="76"/>
        <v>0</v>
      </c>
      <c r="X636" s="74">
        <v>3814628</v>
      </c>
      <c r="Y636" s="69">
        <v>3851758</v>
      </c>
      <c r="Z636" s="69">
        <v>5998777</v>
      </c>
      <c r="AA636" s="40">
        <f t="shared" si="77"/>
        <v>1.6999755969029584E-2</v>
      </c>
      <c r="AB636" s="26">
        <v>3851736</v>
      </c>
      <c r="AC636" s="14">
        <v>3863291</v>
      </c>
      <c r="AD636" s="14">
        <v>4494455</v>
      </c>
      <c r="AE636" s="15">
        <f t="shared" si="78"/>
        <v>0.29457838260128999</v>
      </c>
      <c r="AF636" s="27">
        <f t="shared" si="79"/>
        <v>1.7978307783028041E-2</v>
      </c>
      <c r="AG636" s="77">
        <v>3863291</v>
      </c>
      <c r="AH636" s="78">
        <v>3896128</v>
      </c>
      <c r="AI636" s="79">
        <v>3707291</v>
      </c>
      <c r="AJ636" s="80">
        <v>3896128</v>
      </c>
      <c r="AK636" s="81">
        <v>3910543</v>
      </c>
      <c r="AL636" s="82">
        <v>3197411</v>
      </c>
      <c r="AM636" s="77">
        <v>3910543</v>
      </c>
      <c r="AN636" s="78">
        <v>3910543</v>
      </c>
      <c r="AO636" s="79">
        <v>2986163</v>
      </c>
      <c r="AP636" s="83">
        <v>3910543</v>
      </c>
      <c r="AQ636" s="115">
        <v>4017691</v>
      </c>
      <c r="AR636" s="84">
        <v>2374644</v>
      </c>
      <c r="AS636" s="85">
        <v>4017692</v>
      </c>
      <c r="AT636" s="85">
        <v>4094028</v>
      </c>
      <c r="AU636" s="87">
        <v>2641615</v>
      </c>
      <c r="AV636" s="83">
        <v>4094028</v>
      </c>
      <c r="AW636" s="115">
        <v>4124733</v>
      </c>
      <c r="AX636" s="84">
        <v>3451355</v>
      </c>
      <c r="AY636" s="131">
        <v>4124733</v>
      </c>
      <c r="AZ636" s="86">
        <v>4124733</v>
      </c>
      <c r="BA636" s="88">
        <v>3652735</v>
      </c>
      <c r="BB636" s="83">
        <v>4124733</v>
      </c>
      <c r="BC636" s="115">
        <v>4253528</v>
      </c>
      <c r="BD636" s="84">
        <v>4206982</v>
      </c>
      <c r="BE636" s="131">
        <v>4255147</v>
      </c>
      <c r="BF636" s="86">
        <v>4880060</v>
      </c>
      <c r="BG636" s="88">
        <v>5504973</v>
      </c>
      <c r="BH636" s="83">
        <v>4881658</v>
      </c>
      <c r="BI636" s="115">
        <v>5962353</v>
      </c>
      <c r="BJ636" s="84">
        <v>5962353</v>
      </c>
      <c r="BK636" s="131">
        <v>5955067</v>
      </c>
      <c r="BL636" s="86">
        <v>5955067</v>
      </c>
      <c r="BM636" s="88">
        <v>5383292</v>
      </c>
      <c r="BN636" s="83">
        <v>5955067</v>
      </c>
      <c r="BO636" s="115">
        <v>6074168</v>
      </c>
      <c r="BP636" s="84">
        <v>5023125</v>
      </c>
    </row>
    <row r="637" spans="1:68" x14ac:dyDescent="0.25">
      <c r="A637" s="7" t="s">
        <v>1320</v>
      </c>
      <c r="B637" s="4" t="s">
        <v>1319</v>
      </c>
      <c r="C637" s="21" t="s">
        <v>1321</v>
      </c>
      <c r="D637" s="62">
        <v>4070217</v>
      </c>
      <c r="E637" s="63">
        <v>4192323</v>
      </c>
      <c r="F637" s="63">
        <v>4581029</v>
      </c>
      <c r="G637" s="27">
        <f t="shared" si="72"/>
        <v>0.23904293556141987</v>
      </c>
      <c r="H637" s="68">
        <v>4075835</v>
      </c>
      <c r="I637" s="69">
        <v>4324053</v>
      </c>
      <c r="J637" s="69">
        <v>2434500</v>
      </c>
      <c r="K637" s="45">
        <f t="shared" si="73"/>
        <v>-0.15174874382304518</v>
      </c>
      <c r="L637" s="62">
        <v>4075835</v>
      </c>
      <c r="M637" s="63">
        <v>4324053</v>
      </c>
      <c r="N637" s="63">
        <v>2382000</v>
      </c>
      <c r="O637" s="27">
        <f t="shared" si="74"/>
        <v>-0.14654201855552637</v>
      </c>
      <c r="P637" s="68">
        <v>4075835</v>
      </c>
      <c r="Q637" s="69">
        <v>4324053</v>
      </c>
      <c r="R637" s="69">
        <v>2381000</v>
      </c>
      <c r="S637" s="45">
        <f t="shared" si="75"/>
        <v>-0.14645555467051366</v>
      </c>
      <c r="T637" s="62">
        <v>4324053</v>
      </c>
      <c r="U637" s="63">
        <v>4324053</v>
      </c>
      <c r="V637" s="63">
        <v>2408000</v>
      </c>
      <c r="W637" s="27">
        <f t="shared" si="76"/>
        <v>0</v>
      </c>
      <c r="X637" s="74">
        <v>4324053</v>
      </c>
      <c r="Y637" s="69">
        <v>4349997</v>
      </c>
      <c r="Z637" s="69">
        <v>2397000</v>
      </c>
      <c r="AA637" s="40">
        <f t="shared" si="77"/>
        <v>-1.3463044348027791E-2</v>
      </c>
      <c r="AB637" s="26">
        <v>4349997</v>
      </c>
      <c r="AC637" s="14">
        <v>4363046</v>
      </c>
      <c r="AD637" s="14">
        <v>2473500</v>
      </c>
      <c r="AE637" s="15">
        <f t="shared" si="78"/>
        <v>-0.18339442744080511</v>
      </c>
      <c r="AF637" s="27">
        <f t="shared" si="79"/>
        <v>-6.9539146612011635E-3</v>
      </c>
      <c r="AG637" s="77">
        <v>4363046</v>
      </c>
      <c r="AH637" s="78">
        <v>4400131</v>
      </c>
      <c r="AI637" s="79">
        <v>2464000</v>
      </c>
      <c r="AJ637" s="80">
        <v>4400131</v>
      </c>
      <c r="AK637" s="81">
        <v>4416411</v>
      </c>
      <c r="AL637" s="82">
        <v>2442500</v>
      </c>
      <c r="AM637" s="77">
        <v>4416411</v>
      </c>
      <c r="AN637" s="78">
        <v>4416411</v>
      </c>
      <c r="AO637" s="79">
        <v>2433500</v>
      </c>
      <c r="AP637" s="83">
        <v>4416411</v>
      </c>
      <c r="AQ637" s="115">
        <v>4537420</v>
      </c>
      <c r="AR637" s="84">
        <v>2389500</v>
      </c>
      <c r="AS637" s="85">
        <v>4537421</v>
      </c>
      <c r="AT637" s="85">
        <v>4783478</v>
      </c>
      <c r="AU637" s="87">
        <v>2324000</v>
      </c>
      <c r="AV637" s="83">
        <v>4783363</v>
      </c>
      <c r="AW637" s="115">
        <v>4819238</v>
      </c>
      <c r="AX637" s="84">
        <v>2249000</v>
      </c>
      <c r="AY637" s="131">
        <v>4819238</v>
      </c>
      <c r="AZ637" s="86">
        <v>4819238</v>
      </c>
      <c r="BA637" s="88">
        <v>2243500</v>
      </c>
      <c r="BB637" s="83">
        <v>4819238</v>
      </c>
      <c r="BC637" s="115">
        <v>4915622</v>
      </c>
      <c r="BD637" s="84">
        <v>2219000</v>
      </c>
      <c r="BE637" s="131">
        <v>4915622</v>
      </c>
      <c r="BF637" s="86">
        <v>5063090</v>
      </c>
      <c r="BG637" s="88">
        <v>3518961</v>
      </c>
      <c r="BH637" s="83">
        <v>5063090</v>
      </c>
      <c r="BI637" s="115">
        <v>5214982</v>
      </c>
      <c r="BJ637" s="84">
        <v>4147617</v>
      </c>
      <c r="BK637" s="131">
        <v>5214982</v>
      </c>
      <c r="BL637" s="86">
        <v>5214982</v>
      </c>
      <c r="BM637" s="88">
        <v>2027000</v>
      </c>
      <c r="BN637" s="83">
        <v>5214982</v>
      </c>
      <c r="BO637" s="115">
        <v>5319281</v>
      </c>
      <c r="BP637" s="84">
        <v>2782655</v>
      </c>
    </row>
    <row r="638" spans="1:68" x14ac:dyDescent="0.25">
      <c r="A638" s="7" t="s">
        <v>1322</v>
      </c>
      <c r="B638" s="4" t="s">
        <v>1319</v>
      </c>
      <c r="C638" s="21" t="s">
        <v>1323</v>
      </c>
      <c r="D638" s="62">
        <v>1548097</v>
      </c>
      <c r="E638" s="63">
        <v>1757753</v>
      </c>
      <c r="F638" s="63">
        <v>2596378</v>
      </c>
      <c r="G638" s="27">
        <f t="shared" si="72"/>
        <v>0.19999980921146143</v>
      </c>
      <c r="H638" s="68">
        <v>1548097</v>
      </c>
      <c r="I638" s="69">
        <v>1981197</v>
      </c>
      <c r="J638" s="69">
        <v>3065058</v>
      </c>
      <c r="K638" s="45">
        <f t="shared" si="73"/>
        <v>0.28550503275957656</v>
      </c>
      <c r="L638" s="62">
        <v>1548097</v>
      </c>
      <c r="M638" s="63">
        <v>1981197</v>
      </c>
      <c r="N638" s="63">
        <v>3096900</v>
      </c>
      <c r="O638" s="27">
        <f t="shared" si="74"/>
        <v>0.27963530545847343</v>
      </c>
      <c r="P638" s="68">
        <v>1548097</v>
      </c>
      <c r="Q638" s="69">
        <v>1981197</v>
      </c>
      <c r="R638" s="69">
        <v>3095372</v>
      </c>
      <c r="S638" s="45">
        <f t="shared" si="75"/>
        <v>0.27991145723934013</v>
      </c>
      <c r="T638" s="62">
        <v>1981197</v>
      </c>
      <c r="U638" s="63">
        <v>1981197</v>
      </c>
      <c r="V638" s="63">
        <v>4011206</v>
      </c>
      <c r="W638" s="27">
        <f t="shared" si="76"/>
        <v>0</v>
      </c>
      <c r="X638" s="74">
        <v>1981197</v>
      </c>
      <c r="Y638" s="69">
        <v>2016113</v>
      </c>
      <c r="Z638" s="69">
        <v>4035130</v>
      </c>
      <c r="AA638" s="40">
        <f t="shared" si="77"/>
        <v>1.6999580804242399E-2</v>
      </c>
      <c r="AB638" s="26">
        <v>2015880</v>
      </c>
      <c r="AC638" s="14">
        <v>2021927</v>
      </c>
      <c r="AD638" s="14">
        <v>3883470</v>
      </c>
      <c r="AE638" s="15">
        <f t="shared" si="78"/>
        <v>0.20289264284548977</v>
      </c>
      <c r="AF638" s="27">
        <f t="shared" si="79"/>
        <v>3.2378627000572932E-3</v>
      </c>
      <c r="AG638" s="77">
        <v>2021927</v>
      </c>
      <c r="AH638" s="78">
        <v>2102796</v>
      </c>
      <c r="AI638" s="79">
        <v>3898255</v>
      </c>
      <c r="AJ638" s="80">
        <v>2102298</v>
      </c>
      <c r="AK638" s="81">
        <v>2117653</v>
      </c>
      <c r="AL638" s="82">
        <v>3637867</v>
      </c>
      <c r="AM638" s="77">
        <v>2117441</v>
      </c>
      <c r="AN638" s="78">
        <v>2117441</v>
      </c>
      <c r="AO638" s="79">
        <v>3393660</v>
      </c>
      <c r="AP638" s="83">
        <v>2117441</v>
      </c>
      <c r="AQ638" s="115">
        <v>2178226</v>
      </c>
      <c r="AR638" s="84">
        <v>3345821</v>
      </c>
      <c r="AS638" s="85">
        <v>2179166</v>
      </c>
      <c r="AT638" s="85">
        <v>2278140</v>
      </c>
      <c r="AU638" s="87">
        <v>3475096</v>
      </c>
      <c r="AV638" s="83">
        <v>2220570</v>
      </c>
      <c r="AW638" s="115">
        <v>2244693</v>
      </c>
      <c r="AX638" s="84">
        <v>3510620</v>
      </c>
      <c r="AY638" s="131">
        <v>2244747</v>
      </c>
      <c r="AZ638" s="86">
        <v>2244747</v>
      </c>
      <c r="BA638" s="88">
        <v>3702392</v>
      </c>
      <c r="BB638" s="83">
        <v>2244747</v>
      </c>
      <c r="BC638" s="115">
        <v>2658734</v>
      </c>
      <c r="BD638" s="84">
        <v>3821844</v>
      </c>
      <c r="BE638" s="131">
        <v>2670900</v>
      </c>
      <c r="BF638" s="86">
        <v>3406771</v>
      </c>
      <c r="BG638" s="88">
        <v>4142641</v>
      </c>
      <c r="BH638" s="83">
        <v>3401082</v>
      </c>
      <c r="BI638" s="115">
        <v>5213032</v>
      </c>
      <c r="BJ638" s="84">
        <v>5213032</v>
      </c>
      <c r="BK638" s="131">
        <v>5179838</v>
      </c>
      <c r="BL638" s="86">
        <v>5179838</v>
      </c>
      <c r="BM638" s="88">
        <v>5048516</v>
      </c>
      <c r="BN638" s="83">
        <v>5179838</v>
      </c>
      <c r="BO638" s="115">
        <v>5283434</v>
      </c>
      <c r="BP638" s="84">
        <v>5075699</v>
      </c>
    </row>
    <row r="639" spans="1:68" x14ac:dyDescent="0.25">
      <c r="A639" s="7" t="s">
        <v>1324</v>
      </c>
      <c r="B639" s="4" t="s">
        <v>1319</v>
      </c>
      <c r="C639" s="21" t="s">
        <v>1325</v>
      </c>
      <c r="D639" s="62">
        <v>2435345</v>
      </c>
      <c r="E639" s="63">
        <v>2762351</v>
      </c>
      <c r="F639" s="63">
        <v>4070379</v>
      </c>
      <c r="G639" s="27">
        <f t="shared" si="72"/>
        <v>0.19999951071353869</v>
      </c>
      <c r="H639" s="68">
        <v>2435345</v>
      </c>
      <c r="I639" s="69">
        <v>3176226</v>
      </c>
      <c r="J639" s="69">
        <v>5254311</v>
      </c>
      <c r="K639" s="45">
        <f t="shared" si="73"/>
        <v>0.26282012624487133</v>
      </c>
      <c r="L639" s="62">
        <v>2435345</v>
      </c>
      <c r="M639" s="63">
        <v>3176226</v>
      </c>
      <c r="N639" s="63">
        <v>6598312</v>
      </c>
      <c r="O639" s="27">
        <f t="shared" si="74"/>
        <v>0.177969462645272</v>
      </c>
      <c r="P639" s="68">
        <v>2435755</v>
      </c>
      <c r="Q639" s="69">
        <v>3182304</v>
      </c>
      <c r="R639" s="69">
        <v>6595133</v>
      </c>
      <c r="S639" s="45">
        <f t="shared" si="75"/>
        <v>0.17948573079917238</v>
      </c>
      <c r="T639" s="62">
        <v>0</v>
      </c>
      <c r="U639" s="63">
        <v>0</v>
      </c>
      <c r="V639" s="63">
        <v>0</v>
      </c>
      <c r="W639" s="27" t="e">
        <f t="shared" si="76"/>
        <v>#DIV/0!</v>
      </c>
      <c r="X639" s="74">
        <v>3182304</v>
      </c>
      <c r="Y639" s="69">
        <v>3237582</v>
      </c>
      <c r="Z639" s="69">
        <v>6433988</v>
      </c>
      <c r="AA639" s="40">
        <f t="shared" si="77"/>
        <v>1.6999806869302182E-2</v>
      </c>
      <c r="AB639" s="26">
        <v>3237620</v>
      </c>
      <c r="AC639" s="14">
        <v>3247332</v>
      </c>
      <c r="AD639" s="14">
        <v>6797858</v>
      </c>
      <c r="AE639" s="15">
        <f t="shared" si="78"/>
        <v>0.18612827056331982</v>
      </c>
      <c r="AF639" s="27">
        <f t="shared" si="79"/>
        <v>2.7279075162952591E-3</v>
      </c>
      <c r="AG639" s="77">
        <v>3247332</v>
      </c>
      <c r="AH639" s="78">
        <v>3390565</v>
      </c>
      <c r="AI639" s="79">
        <v>6570608</v>
      </c>
      <c r="AJ639" s="80">
        <v>3387839</v>
      </c>
      <c r="AK639" s="81">
        <v>3523129</v>
      </c>
      <c r="AL639" s="82">
        <v>6235453</v>
      </c>
      <c r="AM639" s="77">
        <v>3523413</v>
      </c>
      <c r="AN639" s="78">
        <v>3523413</v>
      </c>
      <c r="AO639" s="79">
        <v>6670580</v>
      </c>
      <c r="AP639" s="83">
        <v>3523413</v>
      </c>
      <c r="AQ639" s="115">
        <v>3675375</v>
      </c>
      <c r="AR639" s="84">
        <v>6586468</v>
      </c>
      <c r="AS639" s="85">
        <v>3677727</v>
      </c>
      <c r="AT639" s="85">
        <v>3821630</v>
      </c>
      <c r="AU639" s="87">
        <v>6562629</v>
      </c>
      <c r="AV639" s="83">
        <v>3821341</v>
      </c>
      <c r="AW639" s="115">
        <v>4167159</v>
      </c>
      <c r="AX639" s="84">
        <v>6764327</v>
      </c>
      <c r="AY639" s="131">
        <v>4162940</v>
      </c>
      <c r="AZ639" s="86">
        <v>4162940</v>
      </c>
      <c r="BA639" s="88">
        <v>6940492</v>
      </c>
      <c r="BB639" s="83">
        <v>4162940</v>
      </c>
      <c r="BC639" s="115">
        <v>4905680</v>
      </c>
      <c r="BD639" s="84">
        <v>6913829</v>
      </c>
      <c r="BE639" s="131">
        <v>4887282</v>
      </c>
      <c r="BF639" s="86">
        <v>6083674</v>
      </c>
      <c r="BG639" s="88">
        <v>7280065</v>
      </c>
      <c r="BH639" s="83">
        <v>6102556</v>
      </c>
      <c r="BI639" s="115">
        <v>9114569</v>
      </c>
      <c r="BJ639" s="84">
        <v>9114569</v>
      </c>
      <c r="BK639" s="131">
        <v>9100455</v>
      </c>
      <c r="BL639" s="86">
        <v>11495306</v>
      </c>
      <c r="BM639" s="88">
        <v>11495306</v>
      </c>
      <c r="BN639" s="83">
        <v>11452517</v>
      </c>
      <c r="BO639" s="115">
        <v>12390646</v>
      </c>
      <c r="BP639" s="84">
        <v>12390646</v>
      </c>
    </row>
    <row r="640" spans="1:68" x14ac:dyDescent="0.25">
      <c r="A640" s="7" t="s">
        <v>1326</v>
      </c>
      <c r="B640" s="4" t="s">
        <v>1319</v>
      </c>
      <c r="C640" s="21" t="s">
        <v>1327</v>
      </c>
      <c r="D640" s="62">
        <v>1760995</v>
      </c>
      <c r="E640" s="63">
        <v>2121438</v>
      </c>
      <c r="F640" s="63">
        <v>3563214</v>
      </c>
      <c r="G640" s="27">
        <f t="shared" si="72"/>
        <v>0.19999955610278219</v>
      </c>
      <c r="H640" s="68">
        <v>1760995</v>
      </c>
      <c r="I640" s="69">
        <v>2440822</v>
      </c>
      <c r="J640" s="69">
        <v>4619224</v>
      </c>
      <c r="K640" s="45">
        <f t="shared" si="73"/>
        <v>0.23784903169060281</v>
      </c>
      <c r="L640" s="62">
        <v>1760995</v>
      </c>
      <c r="M640" s="63">
        <v>2440822</v>
      </c>
      <c r="N640" s="63">
        <v>5855090</v>
      </c>
      <c r="O640" s="27">
        <f t="shared" si="74"/>
        <v>0.16605061680298089</v>
      </c>
      <c r="P640" s="68">
        <v>1760995</v>
      </c>
      <c r="Q640" s="69">
        <v>2440822</v>
      </c>
      <c r="R640" s="69">
        <v>5813003</v>
      </c>
      <c r="S640" s="45">
        <f t="shared" si="75"/>
        <v>0.16777533509311926</v>
      </c>
      <c r="T640" s="62">
        <v>2440822</v>
      </c>
      <c r="U640" s="63">
        <v>2440822</v>
      </c>
      <c r="V640" s="63">
        <v>6880367</v>
      </c>
      <c r="W640" s="27">
        <f t="shared" si="76"/>
        <v>0</v>
      </c>
      <c r="X640" s="74">
        <v>2440822</v>
      </c>
      <c r="Y640" s="69">
        <v>2517733</v>
      </c>
      <c r="Z640" s="69">
        <v>6965034</v>
      </c>
      <c r="AA640" s="40">
        <f t="shared" si="77"/>
        <v>1.6999866496088159E-2</v>
      </c>
      <c r="AB640" s="26">
        <v>2518090</v>
      </c>
      <c r="AC640" s="14">
        <v>2525644</v>
      </c>
      <c r="AD640" s="14">
        <v>7704709</v>
      </c>
      <c r="AE640" s="15">
        <f t="shared" si="78"/>
        <v>0.12864835017297266</v>
      </c>
      <c r="AF640" s="27">
        <f t="shared" si="79"/>
        <v>1.4564401202401796E-3</v>
      </c>
      <c r="AG640" s="77">
        <v>2525644</v>
      </c>
      <c r="AH640" s="78">
        <v>2744409</v>
      </c>
      <c r="AI640" s="79">
        <v>7601418</v>
      </c>
      <c r="AJ640" s="80">
        <v>2744547</v>
      </c>
      <c r="AK640" s="81">
        <v>2795266</v>
      </c>
      <c r="AL640" s="82">
        <v>7816495</v>
      </c>
      <c r="AM640" s="77">
        <v>2794885</v>
      </c>
      <c r="AN640" s="78">
        <v>2807578</v>
      </c>
      <c r="AO640" s="79">
        <v>8100679</v>
      </c>
      <c r="AP640" s="83">
        <v>2807578</v>
      </c>
      <c r="AQ640" s="115">
        <v>3689403</v>
      </c>
      <c r="AR640" s="84">
        <v>8244476</v>
      </c>
      <c r="AS640" s="85">
        <v>3682405</v>
      </c>
      <c r="AT640" s="85">
        <v>3878607</v>
      </c>
      <c r="AU640" s="87">
        <v>8360570</v>
      </c>
      <c r="AV640" s="83">
        <v>3878608</v>
      </c>
      <c r="AW640" s="115">
        <v>3961593</v>
      </c>
      <c r="AX640" s="84">
        <v>8362093</v>
      </c>
      <c r="AY640" s="131">
        <v>3961441</v>
      </c>
      <c r="AZ640" s="86">
        <v>3961441</v>
      </c>
      <c r="BA640" s="88">
        <v>8883453</v>
      </c>
      <c r="BB640" s="83">
        <v>3961441</v>
      </c>
      <c r="BC640" s="115">
        <v>5443081</v>
      </c>
      <c r="BD640" s="84">
        <v>9071802</v>
      </c>
      <c r="BE640" s="131">
        <v>5472885</v>
      </c>
      <c r="BF640" s="86">
        <v>7436111</v>
      </c>
      <c r="BG640" s="88">
        <v>9399336</v>
      </c>
      <c r="BH640" s="83">
        <v>7474909</v>
      </c>
      <c r="BI640" s="115">
        <v>11000314</v>
      </c>
      <c r="BJ640" s="84">
        <v>11000314</v>
      </c>
      <c r="BK640" s="131">
        <v>10938214</v>
      </c>
      <c r="BL640" s="86">
        <v>10938214</v>
      </c>
      <c r="BM640" s="88">
        <v>10772197</v>
      </c>
      <c r="BN640" s="83">
        <v>10938214</v>
      </c>
      <c r="BO640" s="115">
        <v>11358574</v>
      </c>
      <c r="BP640" s="84">
        <v>11358574</v>
      </c>
    </row>
    <row r="641" spans="1:68" x14ac:dyDescent="0.25">
      <c r="A641" s="7" t="s">
        <v>1328</v>
      </c>
      <c r="B641" s="4" t="s">
        <v>1319</v>
      </c>
      <c r="C641" s="21" t="s">
        <v>1329</v>
      </c>
      <c r="D641" s="62">
        <v>1005266</v>
      </c>
      <c r="E641" s="63">
        <v>1035423</v>
      </c>
      <c r="F641" s="63">
        <v>1131426</v>
      </c>
      <c r="G641" s="27">
        <f t="shared" si="72"/>
        <v>0.23903772986683577</v>
      </c>
      <c r="H641" s="68">
        <v>1007844</v>
      </c>
      <c r="I641" s="69">
        <v>1069221</v>
      </c>
      <c r="J641" s="69">
        <v>1004191</v>
      </c>
      <c r="K641" s="45">
        <f t="shared" si="73"/>
        <v>-57.094883720930234</v>
      </c>
      <c r="L641" s="62">
        <v>1007844</v>
      </c>
      <c r="M641" s="63">
        <v>1069221</v>
      </c>
      <c r="N641" s="63">
        <v>1221967</v>
      </c>
      <c r="O641" s="27">
        <f t="shared" si="74"/>
        <v>0.28664365808437209</v>
      </c>
      <c r="P641" s="68">
        <v>1007844</v>
      </c>
      <c r="Q641" s="69">
        <v>1069221</v>
      </c>
      <c r="R641" s="69">
        <v>1207497</v>
      </c>
      <c r="S641" s="45">
        <f t="shared" si="75"/>
        <v>0.30741837087346546</v>
      </c>
      <c r="T641" s="62">
        <v>1069221</v>
      </c>
      <c r="U641" s="63">
        <v>1069221</v>
      </c>
      <c r="V641" s="63">
        <v>2447853</v>
      </c>
      <c r="W641" s="27">
        <f t="shared" si="76"/>
        <v>0</v>
      </c>
      <c r="X641" s="74">
        <v>1069221</v>
      </c>
      <c r="Y641" s="69">
        <v>1092289</v>
      </c>
      <c r="Z641" s="69">
        <v>2426213</v>
      </c>
      <c r="AA641" s="40">
        <f t="shared" si="77"/>
        <v>1.699936329764656E-2</v>
      </c>
      <c r="AB641" s="26">
        <v>1092153</v>
      </c>
      <c r="AC641" s="14">
        <v>1095429</v>
      </c>
      <c r="AD641" s="14">
        <v>2595177</v>
      </c>
      <c r="AE641" s="15">
        <f t="shared" si="78"/>
        <v>5.670946361148517E-2</v>
      </c>
      <c r="AF641" s="27">
        <f t="shared" si="79"/>
        <v>2.1796059144764154E-3</v>
      </c>
      <c r="AG641" s="77">
        <v>1095429</v>
      </c>
      <c r="AH641" s="78">
        <v>1154145</v>
      </c>
      <c r="AI641" s="79">
        <v>2457753</v>
      </c>
      <c r="AJ641" s="80">
        <v>1154145</v>
      </c>
      <c r="AK641" s="81">
        <v>1163211</v>
      </c>
      <c r="AL641" s="82">
        <v>2060793</v>
      </c>
      <c r="AM641" s="77">
        <v>1163192</v>
      </c>
      <c r="AN641" s="78">
        <v>1163192</v>
      </c>
      <c r="AO641" s="79">
        <v>1850115</v>
      </c>
      <c r="AP641" s="83">
        <v>1163192</v>
      </c>
      <c r="AQ641" s="115">
        <v>1208570</v>
      </c>
      <c r="AR641" s="84">
        <v>2093377</v>
      </c>
      <c r="AS641" s="85">
        <v>1208574</v>
      </c>
      <c r="AT641" s="85">
        <v>1279614</v>
      </c>
      <c r="AU641" s="87">
        <v>2606932</v>
      </c>
      <c r="AV641" s="83">
        <v>1279615</v>
      </c>
      <c r="AW641" s="115">
        <v>1304936</v>
      </c>
      <c r="AX641" s="84">
        <v>2632801</v>
      </c>
      <c r="AY641" s="131">
        <v>1304843</v>
      </c>
      <c r="AZ641" s="86">
        <v>1304843</v>
      </c>
      <c r="BA641" s="88">
        <v>2714413</v>
      </c>
      <c r="BB641" s="83">
        <v>1304843</v>
      </c>
      <c r="BC641" s="115">
        <v>1753899</v>
      </c>
      <c r="BD641" s="84">
        <v>2923166</v>
      </c>
      <c r="BE641" s="131">
        <v>1778610</v>
      </c>
      <c r="BF641" s="86">
        <v>2411893</v>
      </c>
      <c r="BG641" s="88">
        <v>3045176</v>
      </c>
      <c r="BH641" s="83">
        <v>2410229</v>
      </c>
      <c r="BI641" s="115">
        <v>3328788</v>
      </c>
      <c r="BJ641" s="84">
        <v>3328788</v>
      </c>
      <c r="BK641" s="131">
        <v>3328800</v>
      </c>
      <c r="BL641" s="86">
        <v>3462815</v>
      </c>
      <c r="BM641" s="88">
        <v>3462815</v>
      </c>
      <c r="BN641" s="83">
        <v>3454249</v>
      </c>
      <c r="BO641" s="115">
        <v>3958139</v>
      </c>
      <c r="BP641" s="84">
        <v>3958139</v>
      </c>
    </row>
    <row r="642" spans="1:68" x14ac:dyDescent="0.25">
      <c r="A642" s="7" t="s">
        <v>1330</v>
      </c>
      <c r="B642" s="4" t="s">
        <v>1319</v>
      </c>
      <c r="C642" s="21" t="s">
        <v>1331</v>
      </c>
      <c r="D642" s="62">
        <v>1005297</v>
      </c>
      <c r="E642" s="63">
        <v>1035455</v>
      </c>
      <c r="F642" s="63">
        <v>1131461</v>
      </c>
      <c r="G642" s="27">
        <f t="shared" si="72"/>
        <v>0.23903807742303668</v>
      </c>
      <c r="H642" s="68">
        <v>1005297</v>
      </c>
      <c r="I642" s="69">
        <v>1066518</v>
      </c>
      <c r="J642" s="69">
        <v>884500</v>
      </c>
      <c r="K642" s="45">
        <f t="shared" si="73"/>
        <v>-0.50680894393072673</v>
      </c>
      <c r="L642" s="62">
        <v>1005297</v>
      </c>
      <c r="M642" s="63">
        <v>1066518</v>
      </c>
      <c r="N642" s="63">
        <v>858500</v>
      </c>
      <c r="O642" s="27">
        <f t="shared" si="74"/>
        <v>-0.41704530746541141</v>
      </c>
      <c r="P642" s="68">
        <v>1005297</v>
      </c>
      <c r="Q642" s="69">
        <v>1066518</v>
      </c>
      <c r="R642" s="69">
        <v>858500</v>
      </c>
      <c r="S642" s="45">
        <f t="shared" si="75"/>
        <v>-0.41704530746541141</v>
      </c>
      <c r="T642" s="62">
        <v>1066518</v>
      </c>
      <c r="U642" s="63">
        <v>1066518</v>
      </c>
      <c r="V642" s="63">
        <v>927500</v>
      </c>
      <c r="W642" s="27">
        <f t="shared" si="76"/>
        <v>0</v>
      </c>
      <c r="X642" s="74">
        <v>1066518</v>
      </c>
      <c r="Y642" s="69">
        <v>1072917</v>
      </c>
      <c r="Z642" s="69">
        <v>952000</v>
      </c>
      <c r="AA642" s="40">
        <f t="shared" si="77"/>
        <v>-5.5877678618208491E-2</v>
      </c>
      <c r="AB642" s="26">
        <v>1072917</v>
      </c>
      <c r="AC642" s="14">
        <v>1076135</v>
      </c>
      <c r="AD642" s="14">
        <v>919000</v>
      </c>
      <c r="AE642" s="15">
        <f t="shared" si="78"/>
        <v>-0.82086283416573003</v>
      </c>
      <c r="AF642" s="27">
        <f t="shared" si="79"/>
        <v>-2.0907372155122565E-2</v>
      </c>
      <c r="AG642" s="77">
        <v>1076135</v>
      </c>
      <c r="AH642" s="78">
        <v>1085282</v>
      </c>
      <c r="AI642" s="79">
        <v>927500</v>
      </c>
      <c r="AJ642" s="80">
        <v>1085282</v>
      </c>
      <c r="AK642" s="81">
        <v>1089297</v>
      </c>
      <c r="AL642" s="82">
        <v>930500</v>
      </c>
      <c r="AM642" s="77">
        <v>1089297</v>
      </c>
      <c r="AN642" s="78">
        <v>1089297</v>
      </c>
      <c r="AO642" s="79">
        <v>955500</v>
      </c>
      <c r="AP642" s="83">
        <v>1089297</v>
      </c>
      <c r="AQ642" s="115">
        <v>1119143</v>
      </c>
      <c r="AR642" s="84">
        <v>940000</v>
      </c>
      <c r="AS642" s="85">
        <v>1119144</v>
      </c>
      <c r="AT642" s="85">
        <v>1140407</v>
      </c>
      <c r="AU642" s="87">
        <v>916500</v>
      </c>
      <c r="AV642" s="83">
        <v>1140408</v>
      </c>
      <c r="AW642" s="115">
        <v>1148961</v>
      </c>
      <c r="AX642" s="84">
        <v>898000</v>
      </c>
      <c r="AY642" s="131">
        <v>1148961</v>
      </c>
      <c r="AZ642" s="86">
        <v>1148961</v>
      </c>
      <c r="BA642" s="88">
        <v>900000</v>
      </c>
      <c r="BB642" s="83">
        <v>1148961</v>
      </c>
      <c r="BC642" s="115">
        <v>1171940</v>
      </c>
      <c r="BD642" s="84">
        <v>887000</v>
      </c>
      <c r="BE642" s="131">
        <v>1171940</v>
      </c>
      <c r="BF642" s="86">
        <v>1207098</v>
      </c>
      <c r="BG642" s="88">
        <v>869500</v>
      </c>
      <c r="BH642" s="83">
        <v>1207098</v>
      </c>
      <c r="BI642" s="115">
        <v>1243310</v>
      </c>
      <c r="BJ642" s="84">
        <v>863000</v>
      </c>
      <c r="BK642" s="131">
        <v>1243310</v>
      </c>
      <c r="BL642" s="86">
        <v>1243310</v>
      </c>
      <c r="BM642" s="88">
        <v>853500</v>
      </c>
      <c r="BN642" s="83">
        <v>1243310</v>
      </c>
      <c r="BO642" s="115">
        <v>1268176</v>
      </c>
      <c r="BP642" s="84">
        <v>874500</v>
      </c>
    </row>
    <row r="643" spans="1:68" x14ac:dyDescent="0.25">
      <c r="A643" s="7" t="s">
        <v>1332</v>
      </c>
      <c r="B643" s="4" t="s">
        <v>1319</v>
      </c>
      <c r="C643" s="21" t="s">
        <v>1333</v>
      </c>
      <c r="D643" s="62">
        <v>4000770</v>
      </c>
      <c r="E643" s="63">
        <v>4725198</v>
      </c>
      <c r="F643" s="63">
        <v>7622914</v>
      </c>
      <c r="G643" s="27">
        <f t="shared" si="72"/>
        <v>0.19999977913633471</v>
      </c>
      <c r="H643" s="68">
        <v>4000770</v>
      </c>
      <c r="I643" s="69">
        <v>5381140</v>
      </c>
      <c r="J643" s="69">
        <v>7681759</v>
      </c>
      <c r="K643" s="45">
        <f t="shared" si="73"/>
        <v>0.37499976229214488</v>
      </c>
      <c r="L643" s="62">
        <v>4000770</v>
      </c>
      <c r="M643" s="63">
        <v>5391757</v>
      </c>
      <c r="N643" s="63">
        <v>8915773</v>
      </c>
      <c r="O643" s="27">
        <f t="shared" si="74"/>
        <v>0.28300837252795163</v>
      </c>
      <c r="P643" s="68">
        <v>4000770</v>
      </c>
      <c r="Q643" s="69">
        <v>5391757</v>
      </c>
      <c r="R643" s="69">
        <v>9022448</v>
      </c>
      <c r="S643" s="45">
        <f t="shared" si="75"/>
        <v>0.27699645417328628</v>
      </c>
      <c r="T643" s="62">
        <v>5391757</v>
      </c>
      <c r="U643" s="63">
        <v>5391757</v>
      </c>
      <c r="V643" s="63">
        <v>10753467</v>
      </c>
      <c r="W643" s="27">
        <f t="shared" si="76"/>
        <v>0</v>
      </c>
      <c r="X643" s="74">
        <v>5391757</v>
      </c>
      <c r="Y643" s="69">
        <v>5482731</v>
      </c>
      <c r="Z643" s="69">
        <v>10743170</v>
      </c>
      <c r="AA643" s="40">
        <f t="shared" si="77"/>
        <v>1.6999996075802784E-2</v>
      </c>
      <c r="AB643" s="26">
        <v>5482994</v>
      </c>
      <c r="AC643" s="14">
        <v>5499442</v>
      </c>
      <c r="AD643" s="14">
        <v>12387935</v>
      </c>
      <c r="AE643" s="15">
        <f t="shared" si="78"/>
        <v>0.17868636183978734</v>
      </c>
      <c r="AF643" s="27">
        <f t="shared" si="79"/>
        <v>2.3820623521620243E-3</v>
      </c>
      <c r="AG643" s="77">
        <v>5499442</v>
      </c>
      <c r="AH643" s="78">
        <v>5922474</v>
      </c>
      <c r="AI643" s="79">
        <v>15314587</v>
      </c>
      <c r="AJ643" s="80">
        <v>5919618</v>
      </c>
      <c r="AK643" s="81">
        <v>5990644</v>
      </c>
      <c r="AL643" s="82">
        <v>13022274</v>
      </c>
      <c r="AM643" s="77">
        <v>5881065</v>
      </c>
      <c r="AN643" s="78">
        <v>5959822</v>
      </c>
      <c r="AO643" s="79">
        <v>12643710</v>
      </c>
      <c r="AP643" s="83">
        <v>5959725</v>
      </c>
      <c r="AQ643" s="115">
        <v>6326500</v>
      </c>
      <c r="AR643" s="84">
        <v>12748593</v>
      </c>
      <c r="AS643" s="85">
        <v>6326016</v>
      </c>
      <c r="AT643" s="85">
        <v>6533683</v>
      </c>
      <c r="AU643" s="87">
        <v>12321412</v>
      </c>
      <c r="AV643" s="83">
        <v>6532782</v>
      </c>
      <c r="AW643" s="115">
        <v>6634645</v>
      </c>
      <c r="AX643" s="84">
        <v>11972656</v>
      </c>
      <c r="AY643" s="131">
        <v>6633348</v>
      </c>
      <c r="AZ643" s="86">
        <v>6633348</v>
      </c>
      <c r="BA643" s="88">
        <v>11965792</v>
      </c>
      <c r="BB643" s="83">
        <v>6633348</v>
      </c>
      <c r="BC643" s="115">
        <v>7937463</v>
      </c>
      <c r="BD643" s="84">
        <v>11601408</v>
      </c>
      <c r="BE643" s="131">
        <v>7931387</v>
      </c>
      <c r="BF643" s="86">
        <v>10098097</v>
      </c>
      <c r="BG643" s="88">
        <v>12264806</v>
      </c>
      <c r="BH643" s="83">
        <v>10097999</v>
      </c>
      <c r="BI643" s="115">
        <v>13941164</v>
      </c>
      <c r="BJ643" s="84">
        <v>13941164</v>
      </c>
      <c r="BK643" s="131">
        <v>14012973</v>
      </c>
      <c r="BL643" s="86">
        <v>14084462</v>
      </c>
      <c r="BM643" s="88">
        <v>14084462</v>
      </c>
      <c r="BN643" s="83">
        <v>14265919</v>
      </c>
      <c r="BO643" s="115">
        <v>14993174</v>
      </c>
      <c r="BP643" s="84">
        <v>14993174</v>
      </c>
    </row>
    <row r="644" spans="1:68" x14ac:dyDescent="0.25">
      <c r="A644" s="7" t="s">
        <v>1334</v>
      </c>
      <c r="B644" s="4" t="s">
        <v>1319</v>
      </c>
      <c r="C644" s="21" t="s">
        <v>1335</v>
      </c>
      <c r="D644" s="62">
        <v>1257782</v>
      </c>
      <c r="E644" s="63">
        <v>1425614</v>
      </c>
      <c r="F644" s="63">
        <v>2096946</v>
      </c>
      <c r="G644" s="27">
        <f t="shared" si="72"/>
        <v>0.19999904667025753</v>
      </c>
      <c r="H644" s="68">
        <v>1257782</v>
      </c>
      <c r="I644" s="69">
        <v>1617732</v>
      </c>
      <c r="J644" s="69">
        <v>2217651</v>
      </c>
      <c r="K644" s="45">
        <f t="shared" si="73"/>
        <v>0.37499908841727358</v>
      </c>
      <c r="L644" s="62">
        <v>1257782</v>
      </c>
      <c r="M644" s="63">
        <v>1623213</v>
      </c>
      <c r="N644" s="63">
        <v>2212455</v>
      </c>
      <c r="O644" s="27">
        <f t="shared" si="74"/>
        <v>0.38278132931380693</v>
      </c>
      <c r="P644" s="68">
        <v>1257782</v>
      </c>
      <c r="Q644" s="69">
        <v>1623213</v>
      </c>
      <c r="R644" s="69">
        <v>2207077</v>
      </c>
      <c r="S644" s="45">
        <f t="shared" si="75"/>
        <v>0.38494988386118117</v>
      </c>
      <c r="T644" s="62">
        <v>1623213</v>
      </c>
      <c r="U644" s="63">
        <v>1623213</v>
      </c>
      <c r="V644" s="63">
        <v>2284381</v>
      </c>
      <c r="W644" s="27">
        <f t="shared" si="76"/>
        <v>0</v>
      </c>
      <c r="X644" s="74">
        <v>1623213</v>
      </c>
      <c r="Y644" s="69">
        <v>1634796</v>
      </c>
      <c r="Z644" s="69">
        <v>2304582</v>
      </c>
      <c r="AA644" s="40">
        <f t="shared" si="77"/>
        <v>1.6999599336042583E-2</v>
      </c>
      <c r="AB644" s="26">
        <v>1634830</v>
      </c>
      <c r="AC644" s="14">
        <v>1639734</v>
      </c>
      <c r="AD644" s="14">
        <v>2618934</v>
      </c>
      <c r="AE644" s="15">
        <f t="shared" si="78"/>
        <v>0.28060936618393834</v>
      </c>
      <c r="AF644" s="27">
        <f t="shared" si="79"/>
        <v>4.9832131563330708E-3</v>
      </c>
      <c r="AG644" s="77">
        <v>1639734</v>
      </c>
      <c r="AH644" s="78">
        <v>1691271</v>
      </c>
      <c r="AI644" s="79">
        <v>2835508</v>
      </c>
      <c r="AJ644" s="80">
        <v>1691039</v>
      </c>
      <c r="AK644" s="81">
        <v>1701269</v>
      </c>
      <c r="AL644" s="82">
        <v>2714064</v>
      </c>
      <c r="AM644" s="77">
        <v>1701296</v>
      </c>
      <c r="AN644" s="78">
        <v>1701296</v>
      </c>
      <c r="AO644" s="79">
        <v>2866772</v>
      </c>
      <c r="AP644" s="83">
        <v>1701296</v>
      </c>
      <c r="AQ644" s="115">
        <v>1754388</v>
      </c>
      <c r="AR644" s="84">
        <v>2791496</v>
      </c>
      <c r="AS644" s="85">
        <v>1776854</v>
      </c>
      <c r="AT644" s="85">
        <v>1822854</v>
      </c>
      <c r="AU644" s="87">
        <v>3077283</v>
      </c>
      <c r="AV644" s="83">
        <v>1822676</v>
      </c>
      <c r="AW644" s="115">
        <v>1844356</v>
      </c>
      <c r="AX644" s="84">
        <v>2989642</v>
      </c>
      <c r="AY644" s="131">
        <v>1843895</v>
      </c>
      <c r="AZ644" s="86">
        <v>1843895</v>
      </c>
      <c r="BA644" s="88">
        <v>2740299</v>
      </c>
      <c r="BB644" s="83">
        <v>1843895</v>
      </c>
      <c r="BC644" s="115">
        <v>2108926</v>
      </c>
      <c r="BD644" s="84">
        <v>2853540</v>
      </c>
      <c r="BE644" s="131">
        <v>2099529</v>
      </c>
      <c r="BF644" s="86">
        <v>2756368</v>
      </c>
      <c r="BG644" s="88">
        <v>3413206</v>
      </c>
      <c r="BH644" s="83">
        <v>2746299</v>
      </c>
      <c r="BI644" s="115">
        <v>4198726</v>
      </c>
      <c r="BJ644" s="84">
        <v>4198726</v>
      </c>
      <c r="BK644" s="131">
        <v>4202614</v>
      </c>
      <c r="BL644" s="86">
        <v>4202614</v>
      </c>
      <c r="BM644" s="88">
        <v>3996362</v>
      </c>
      <c r="BN644" s="83">
        <v>4202614</v>
      </c>
      <c r="BO644" s="115">
        <v>4358079</v>
      </c>
      <c r="BP644" s="84">
        <v>4358079</v>
      </c>
    </row>
    <row r="645" spans="1:68" x14ac:dyDescent="0.25">
      <c r="A645" s="7" t="s">
        <v>1336</v>
      </c>
      <c r="B645" s="4" t="s">
        <v>1319</v>
      </c>
      <c r="C645" s="21" t="s">
        <v>1337</v>
      </c>
      <c r="D645" s="62">
        <v>2021359</v>
      </c>
      <c r="E645" s="63">
        <v>2081999</v>
      </c>
      <c r="F645" s="63">
        <v>2275039</v>
      </c>
      <c r="G645" s="27">
        <f t="shared" si="72"/>
        <v>0.239041311888994</v>
      </c>
      <c r="H645" s="68">
        <v>2058243</v>
      </c>
      <c r="I645" s="69">
        <v>2276012</v>
      </c>
      <c r="J645" s="69">
        <v>2638962</v>
      </c>
      <c r="K645" s="45">
        <f t="shared" si="73"/>
        <v>0.35260353333775907</v>
      </c>
      <c r="L645" s="62">
        <v>2058243</v>
      </c>
      <c r="M645" s="63">
        <v>2275490</v>
      </c>
      <c r="N645" s="63">
        <v>3013881</v>
      </c>
      <c r="O645" s="27">
        <f t="shared" si="74"/>
        <v>0.22733189764324985</v>
      </c>
      <c r="P645" s="68">
        <v>2058243</v>
      </c>
      <c r="Q645" s="69">
        <v>2275490</v>
      </c>
      <c r="R645" s="69">
        <v>3072148</v>
      </c>
      <c r="S645" s="45">
        <f t="shared" si="75"/>
        <v>0.21426760889826957</v>
      </c>
      <c r="T645" s="62">
        <v>2275490</v>
      </c>
      <c r="U645" s="63">
        <v>2275490</v>
      </c>
      <c r="V645" s="63">
        <v>3807629</v>
      </c>
      <c r="W645" s="27">
        <f t="shared" si="76"/>
        <v>0</v>
      </c>
      <c r="X645" s="74">
        <v>2275490</v>
      </c>
      <c r="Y645" s="69">
        <v>2301316</v>
      </c>
      <c r="Z645" s="69">
        <v>3794684</v>
      </c>
      <c r="AA645" s="40">
        <f t="shared" si="77"/>
        <v>1.699980384335378E-2</v>
      </c>
      <c r="AB645" s="26">
        <v>2301092</v>
      </c>
      <c r="AC645" s="14">
        <v>2307995</v>
      </c>
      <c r="AD645" s="14">
        <v>3998131</v>
      </c>
      <c r="AE645" s="15">
        <f t="shared" si="78"/>
        <v>0.14500205385345402</v>
      </c>
      <c r="AF645" s="27">
        <f t="shared" si="79"/>
        <v>4.0676731648477144E-3</v>
      </c>
      <c r="AG645" s="77">
        <v>2307995</v>
      </c>
      <c r="AH645" s="78">
        <v>2374914</v>
      </c>
      <c r="AI645" s="79">
        <v>3860659</v>
      </c>
      <c r="AJ645" s="80">
        <v>2373860</v>
      </c>
      <c r="AK645" s="81">
        <v>2390292</v>
      </c>
      <c r="AL645" s="82">
        <v>4017064</v>
      </c>
      <c r="AM645" s="77">
        <v>2390036</v>
      </c>
      <c r="AN645" s="78">
        <v>2390036</v>
      </c>
      <c r="AO645" s="79">
        <v>4089987</v>
      </c>
      <c r="AP645" s="83">
        <v>2390036</v>
      </c>
      <c r="AQ645" s="115">
        <v>2484205</v>
      </c>
      <c r="AR645" s="84">
        <v>4283525</v>
      </c>
      <c r="AS645" s="85">
        <v>2483757</v>
      </c>
      <c r="AT645" s="85">
        <v>2555203</v>
      </c>
      <c r="AU645" s="87">
        <v>4522430</v>
      </c>
      <c r="AV645" s="83">
        <v>2555041</v>
      </c>
      <c r="AW645" s="115">
        <v>2592649</v>
      </c>
      <c r="AX645" s="84">
        <v>4566224</v>
      </c>
      <c r="AY645" s="131">
        <v>2592543</v>
      </c>
      <c r="AZ645" s="86">
        <v>2592543</v>
      </c>
      <c r="BA645" s="88">
        <v>4712453</v>
      </c>
      <c r="BB645" s="83">
        <v>2592543</v>
      </c>
      <c r="BC645" s="115">
        <v>3166566</v>
      </c>
      <c r="BD645" s="84">
        <v>4779301</v>
      </c>
      <c r="BE645" s="131">
        <v>3166537</v>
      </c>
      <c r="BF645" s="86">
        <v>4025473</v>
      </c>
      <c r="BG645" s="88">
        <v>4884408</v>
      </c>
      <c r="BH645" s="83">
        <v>4017072</v>
      </c>
      <c r="BI645" s="115">
        <v>5434161</v>
      </c>
      <c r="BJ645" s="84">
        <v>5434161</v>
      </c>
      <c r="BK645" s="131">
        <v>5431191</v>
      </c>
      <c r="BL645" s="86">
        <v>5431191</v>
      </c>
      <c r="BM645" s="88">
        <v>5228317</v>
      </c>
      <c r="BN645" s="83">
        <v>5431191</v>
      </c>
      <c r="BO645" s="115">
        <v>5767433</v>
      </c>
      <c r="BP645" s="84">
        <v>5767433</v>
      </c>
    </row>
    <row r="646" spans="1:68" x14ac:dyDescent="0.25">
      <c r="A646" s="7" t="s">
        <v>1338</v>
      </c>
      <c r="B646" s="4" t="s">
        <v>1319</v>
      </c>
      <c r="C646" s="21" t="s">
        <v>1339</v>
      </c>
      <c r="D646" s="62">
        <v>2533943</v>
      </c>
      <c r="E646" s="63">
        <v>2695595</v>
      </c>
      <c r="F646" s="63">
        <v>3342206</v>
      </c>
      <c r="G646" s="27">
        <f t="shared" si="72"/>
        <v>0.19999925766736817</v>
      </c>
      <c r="H646" s="68">
        <v>2533943</v>
      </c>
      <c r="I646" s="69">
        <v>2927397</v>
      </c>
      <c r="J646" s="69">
        <v>3583156</v>
      </c>
      <c r="K646" s="45">
        <f t="shared" si="73"/>
        <v>0.374999166041595</v>
      </c>
      <c r="L646" s="62">
        <v>2533943</v>
      </c>
      <c r="M646" s="63">
        <v>2929596</v>
      </c>
      <c r="N646" s="63">
        <v>3504036</v>
      </c>
      <c r="O646" s="27">
        <f t="shared" si="74"/>
        <v>0.40785058752099024</v>
      </c>
      <c r="P646" s="68">
        <v>2533943</v>
      </c>
      <c r="Q646" s="69">
        <v>2929596</v>
      </c>
      <c r="R646" s="69">
        <v>3527529</v>
      </c>
      <c r="S646" s="45">
        <f t="shared" si="75"/>
        <v>0.39820710034159096</v>
      </c>
      <c r="T646" s="62">
        <v>2929596</v>
      </c>
      <c r="U646" s="63">
        <v>2929596</v>
      </c>
      <c r="V646" s="63">
        <v>3625341</v>
      </c>
      <c r="W646" s="27">
        <f t="shared" si="76"/>
        <v>0</v>
      </c>
      <c r="X646" s="74">
        <v>2929596</v>
      </c>
      <c r="Y646" s="69">
        <v>2947173</v>
      </c>
      <c r="Z646" s="69">
        <v>3626646</v>
      </c>
      <c r="AA646" s="40">
        <f t="shared" si="77"/>
        <v>2.5216268560361525E-2</v>
      </c>
      <c r="AB646" s="26">
        <v>2947173</v>
      </c>
      <c r="AC646" s="14">
        <v>2956014</v>
      </c>
      <c r="AD646" s="14">
        <v>4352626</v>
      </c>
      <c r="AE646" s="15">
        <f t="shared" si="78"/>
        <v>0.2320750785046102</v>
      </c>
      <c r="AF646" s="27">
        <f t="shared" si="79"/>
        <v>6.2904985083101321E-3</v>
      </c>
      <c r="AG646" s="77">
        <v>2956014</v>
      </c>
      <c r="AH646" s="78">
        <v>3013241</v>
      </c>
      <c r="AI646" s="79">
        <v>4283791</v>
      </c>
      <c r="AJ646" s="80">
        <v>3013316</v>
      </c>
      <c r="AK646" s="81">
        <v>3024465</v>
      </c>
      <c r="AL646" s="82">
        <v>4009163</v>
      </c>
      <c r="AM646" s="77">
        <v>3024465</v>
      </c>
      <c r="AN646" s="78">
        <v>3024465</v>
      </c>
      <c r="AO646" s="79">
        <v>3886360</v>
      </c>
      <c r="AP646" s="83">
        <v>3024465</v>
      </c>
      <c r="AQ646" s="115">
        <v>3107335</v>
      </c>
      <c r="AR646" s="84">
        <v>4107288</v>
      </c>
      <c r="AS646" s="85">
        <v>3107335</v>
      </c>
      <c r="AT646" s="85">
        <v>3166374</v>
      </c>
      <c r="AU646" s="87">
        <v>4165659</v>
      </c>
      <c r="AV646" s="83">
        <v>3166374</v>
      </c>
      <c r="AW646" s="115">
        <v>3190810</v>
      </c>
      <c r="AX646" s="84">
        <v>4372334</v>
      </c>
      <c r="AY646" s="131">
        <v>3190543</v>
      </c>
      <c r="AZ646" s="86">
        <v>3190543</v>
      </c>
      <c r="BA646" s="88">
        <v>4455149</v>
      </c>
      <c r="BB646" s="83">
        <v>3190543</v>
      </c>
      <c r="BC646" s="115">
        <v>3561082</v>
      </c>
      <c r="BD646" s="84">
        <v>4602121</v>
      </c>
      <c r="BE646" s="131">
        <v>3546117</v>
      </c>
      <c r="BF646" s="86">
        <v>4139885</v>
      </c>
      <c r="BG646" s="88">
        <v>4733652</v>
      </c>
      <c r="BH646" s="83">
        <v>4132233</v>
      </c>
      <c r="BI646" s="115">
        <v>5484808</v>
      </c>
      <c r="BJ646" s="84">
        <v>5484808</v>
      </c>
      <c r="BK646" s="131">
        <v>5458624</v>
      </c>
      <c r="BL646" s="86">
        <v>5458624</v>
      </c>
      <c r="BM646" s="88">
        <v>5207288</v>
      </c>
      <c r="BN646" s="83">
        <v>5458624</v>
      </c>
      <c r="BO646" s="115">
        <v>5567796</v>
      </c>
      <c r="BP646" s="84">
        <v>5566500</v>
      </c>
    </row>
    <row r="647" spans="1:68" x14ac:dyDescent="0.25">
      <c r="A647" s="7" t="s">
        <v>1340</v>
      </c>
      <c r="B647" s="4" t="s">
        <v>1319</v>
      </c>
      <c r="C647" s="21" t="s">
        <v>1341</v>
      </c>
      <c r="D647" s="62">
        <v>2482584</v>
      </c>
      <c r="E647" s="63">
        <v>2994684</v>
      </c>
      <c r="F647" s="63">
        <v>5043084</v>
      </c>
      <c r="G647" s="27">
        <f t="shared" ref="G647:G683" si="80">(E647-D647)/(F647-D647)</f>
        <v>0.2</v>
      </c>
      <c r="H647" s="68">
        <v>2482584</v>
      </c>
      <c r="I647" s="69">
        <v>3403471</v>
      </c>
      <c r="J647" s="69">
        <v>4938284</v>
      </c>
      <c r="K647" s="45">
        <f t="shared" ref="K647:K682" si="81">(I647-H647)/(J647-D647)</f>
        <v>0.37499979639206743</v>
      </c>
      <c r="L647" s="62">
        <v>2482584</v>
      </c>
      <c r="M647" s="63">
        <v>3411595</v>
      </c>
      <c r="N647" s="63">
        <v>4964999</v>
      </c>
      <c r="O647" s="27">
        <f t="shared" ref="O647:O683" si="82">(M647-L647)/(N647-H647)</f>
        <v>0.37423678152122025</v>
      </c>
      <c r="P647" s="68">
        <v>2482584</v>
      </c>
      <c r="Q647" s="69">
        <v>3427030</v>
      </c>
      <c r="R647" s="69">
        <v>4954108</v>
      </c>
      <c r="S647" s="45">
        <f t="shared" ref="S647:S683" si="83">(Q647-P647)/(R647-P647)</f>
        <v>0.38213102522977727</v>
      </c>
      <c r="T647" s="62">
        <v>3427030</v>
      </c>
      <c r="U647" s="63">
        <v>3427030</v>
      </c>
      <c r="V647" s="63">
        <v>4810925</v>
      </c>
      <c r="W647" s="27">
        <f t="shared" ref="W647:W683" si="84">(U647-T647)/(V647-T647)</f>
        <v>0</v>
      </c>
      <c r="X647" s="74">
        <v>3427030</v>
      </c>
      <c r="Y647" s="69">
        <v>3450696</v>
      </c>
      <c r="Z647" s="69">
        <v>4819203</v>
      </c>
      <c r="AA647" s="40">
        <f t="shared" ref="AA647:AA683" si="85">(Y647-X647)/(Z647-X647)</f>
        <v>1.6999324078257515E-2</v>
      </c>
      <c r="AB647" s="26">
        <v>3450583</v>
      </c>
      <c r="AC647" s="14">
        <v>3460934</v>
      </c>
      <c r="AD647" s="14">
        <v>5289067</v>
      </c>
      <c r="AE647" s="15">
        <f t="shared" ref="AE647:AE682" si="86">(AC647-D647)/(AD647-D647)</f>
        <v>0.34860357251406832</v>
      </c>
      <c r="AF647" s="27">
        <f t="shared" ref="AF647:AF682" si="87">(AC647-AB647)/(AD647-AB647)</f>
        <v>5.6301822588611054E-3</v>
      </c>
      <c r="AG647" s="77">
        <v>3460934</v>
      </c>
      <c r="AH647" s="78">
        <v>3540109</v>
      </c>
      <c r="AI647" s="79">
        <v>5297950</v>
      </c>
      <c r="AJ647" s="80">
        <v>3540304</v>
      </c>
      <c r="AK647" s="81">
        <v>3559879</v>
      </c>
      <c r="AL647" s="82">
        <v>5497831</v>
      </c>
      <c r="AM647" s="77">
        <v>3559758</v>
      </c>
      <c r="AN647" s="78">
        <v>3559758</v>
      </c>
      <c r="AO647" s="79">
        <v>5642130</v>
      </c>
      <c r="AP647" s="83">
        <v>3559758</v>
      </c>
      <c r="AQ647" s="115">
        <v>3657295</v>
      </c>
      <c r="AR647" s="84">
        <v>5500335</v>
      </c>
      <c r="AS647" s="85">
        <v>3657295</v>
      </c>
      <c r="AT647" s="85">
        <v>3726783</v>
      </c>
      <c r="AU647" s="87">
        <v>5897043</v>
      </c>
      <c r="AV647" s="83">
        <v>3726784</v>
      </c>
      <c r="AW647" s="115">
        <v>3771330</v>
      </c>
      <c r="AX647" s="84">
        <v>6120286</v>
      </c>
      <c r="AY647" s="131">
        <v>3771129</v>
      </c>
      <c r="AZ647" s="86">
        <v>3771129</v>
      </c>
      <c r="BA647" s="88">
        <v>6759090</v>
      </c>
      <c r="BB647" s="83">
        <v>3771129</v>
      </c>
      <c r="BC647" s="115">
        <v>4645013</v>
      </c>
      <c r="BD647" s="84">
        <v>7100211</v>
      </c>
      <c r="BE647" s="131">
        <v>4644706</v>
      </c>
      <c r="BF647" s="86">
        <v>6437709</v>
      </c>
      <c r="BG647" s="88">
        <v>8230712</v>
      </c>
      <c r="BH647" s="83">
        <v>6433236</v>
      </c>
      <c r="BI647" s="115">
        <v>9860197</v>
      </c>
      <c r="BJ647" s="84">
        <v>9860197</v>
      </c>
      <c r="BK647" s="131">
        <v>9851132</v>
      </c>
      <c r="BL647" s="86">
        <v>9851132</v>
      </c>
      <c r="BM647" s="88">
        <v>9393532</v>
      </c>
      <c r="BN647" s="83">
        <v>9851132</v>
      </c>
      <c r="BO647" s="115">
        <v>10048154</v>
      </c>
      <c r="BP647" s="84">
        <v>9800425</v>
      </c>
    </row>
    <row r="648" spans="1:68" x14ac:dyDescent="0.25">
      <c r="A648" s="7" t="s">
        <v>1342</v>
      </c>
      <c r="B648" s="4" t="s">
        <v>1319</v>
      </c>
      <c r="C648" s="21" t="s">
        <v>1343</v>
      </c>
      <c r="D648" s="62">
        <v>1563021</v>
      </c>
      <c r="E648" s="63">
        <v>1660851</v>
      </c>
      <c r="F648" s="63">
        <v>2052172</v>
      </c>
      <c r="G648" s="27">
        <f t="shared" si="80"/>
        <v>0.1999995911283019</v>
      </c>
      <c r="H648" s="68">
        <v>1563021</v>
      </c>
      <c r="I648" s="69">
        <v>1837413</v>
      </c>
      <c r="J648" s="69">
        <v>2294733</v>
      </c>
      <c r="K648" s="45">
        <f t="shared" si="81"/>
        <v>0.375</v>
      </c>
      <c r="L648" s="62">
        <v>1563021</v>
      </c>
      <c r="M648" s="63">
        <v>1838550</v>
      </c>
      <c r="N648" s="63">
        <v>2695585</v>
      </c>
      <c r="O648" s="27">
        <f t="shared" si="82"/>
        <v>0.24327896701643351</v>
      </c>
      <c r="P648" s="68">
        <v>1563021</v>
      </c>
      <c r="Q648" s="69">
        <v>1838550</v>
      </c>
      <c r="R648" s="69">
        <v>2731468</v>
      </c>
      <c r="S648" s="45">
        <f t="shared" si="83"/>
        <v>0.23580787147384519</v>
      </c>
      <c r="T648" s="62">
        <v>1838550</v>
      </c>
      <c r="U648" s="63">
        <v>1838550</v>
      </c>
      <c r="V648" s="63">
        <v>3823547</v>
      </c>
      <c r="W648" s="27">
        <f t="shared" si="84"/>
        <v>0</v>
      </c>
      <c r="X648" s="74">
        <v>1838550</v>
      </c>
      <c r="Y648" s="69">
        <v>1872223</v>
      </c>
      <c r="Z648" s="69">
        <v>3819333</v>
      </c>
      <c r="AA648" s="40">
        <f t="shared" si="85"/>
        <v>1.6999842991382699E-2</v>
      </c>
      <c r="AB648" s="26">
        <v>1871899</v>
      </c>
      <c r="AC648" s="14">
        <v>1877514</v>
      </c>
      <c r="AD648" s="14">
        <v>3646855</v>
      </c>
      <c r="AE648" s="15">
        <f t="shared" si="86"/>
        <v>0.15092037081648538</v>
      </c>
      <c r="AF648" s="27">
        <f t="shared" si="87"/>
        <v>3.1634586998212913E-3</v>
      </c>
      <c r="AG648" s="77">
        <v>1877514</v>
      </c>
      <c r="AH648" s="78">
        <v>1944439</v>
      </c>
      <c r="AI648" s="79">
        <v>3430305</v>
      </c>
      <c r="AJ648" s="80">
        <v>1944495</v>
      </c>
      <c r="AK648" s="81">
        <v>1960259</v>
      </c>
      <c r="AL648" s="82">
        <v>3520934</v>
      </c>
      <c r="AM648" s="77">
        <v>1960263</v>
      </c>
      <c r="AN648" s="78">
        <v>1960263</v>
      </c>
      <c r="AO648" s="79">
        <v>3485723</v>
      </c>
      <c r="AP648" s="83">
        <v>1960263</v>
      </c>
      <c r="AQ648" s="115">
        <v>2028138</v>
      </c>
      <c r="AR648" s="84">
        <v>3349668</v>
      </c>
      <c r="AS648" s="85">
        <v>2027907</v>
      </c>
      <c r="AT648" s="85">
        <v>2078729</v>
      </c>
      <c r="AU648" s="87">
        <v>3457712</v>
      </c>
      <c r="AV648" s="83">
        <v>2078718</v>
      </c>
      <c r="AW648" s="115">
        <v>2104103</v>
      </c>
      <c r="AX648" s="84">
        <v>3447970</v>
      </c>
      <c r="AY648" s="131">
        <v>2103877</v>
      </c>
      <c r="AZ648" s="86">
        <v>2103877</v>
      </c>
      <c r="BA648" s="88">
        <v>3592347</v>
      </c>
      <c r="BB648" s="83">
        <v>2103877</v>
      </c>
      <c r="BC648" s="115">
        <v>2546644</v>
      </c>
      <c r="BD648" s="84">
        <v>3790610</v>
      </c>
      <c r="BE648" s="131">
        <v>2548824</v>
      </c>
      <c r="BF648" s="86">
        <v>3534553</v>
      </c>
      <c r="BG648" s="88">
        <v>4520282</v>
      </c>
      <c r="BH648" s="83">
        <v>3541218</v>
      </c>
      <c r="BI648" s="115">
        <v>4924264</v>
      </c>
      <c r="BJ648" s="84">
        <v>4924264</v>
      </c>
      <c r="BK648" s="131">
        <v>4941403</v>
      </c>
      <c r="BL648" s="86">
        <v>4941403</v>
      </c>
      <c r="BM648" s="88">
        <v>4545944</v>
      </c>
      <c r="BN648" s="83">
        <v>4941403</v>
      </c>
      <c r="BO648" s="115">
        <v>5040231</v>
      </c>
      <c r="BP648" s="84">
        <v>4639536</v>
      </c>
    </row>
    <row r="649" spans="1:68" x14ac:dyDescent="0.25">
      <c r="A649" s="7" t="s">
        <v>1344</v>
      </c>
      <c r="B649" s="4" t="s">
        <v>1319</v>
      </c>
      <c r="C649" s="21" t="s">
        <v>1345</v>
      </c>
      <c r="D649" s="62">
        <v>3053050</v>
      </c>
      <c r="E649" s="63">
        <v>3144641</v>
      </c>
      <c r="F649" s="63">
        <v>3436207</v>
      </c>
      <c r="G649" s="27">
        <f t="shared" si="80"/>
        <v>0.23904300325976036</v>
      </c>
      <c r="H649" s="68">
        <v>3053050</v>
      </c>
      <c r="I649" s="69">
        <v>3238980</v>
      </c>
      <c r="J649" s="69">
        <v>1043000</v>
      </c>
      <c r="K649" s="45">
        <f t="shared" si="81"/>
        <v>-9.2500186562523318E-2</v>
      </c>
      <c r="L649" s="62">
        <v>3053050</v>
      </c>
      <c r="M649" s="63">
        <v>3238980</v>
      </c>
      <c r="N649" s="63">
        <v>1081000</v>
      </c>
      <c r="O649" s="27">
        <f t="shared" si="82"/>
        <v>-9.4282599325574909E-2</v>
      </c>
      <c r="P649" s="68">
        <v>3053050</v>
      </c>
      <c r="Q649" s="69">
        <v>3238980</v>
      </c>
      <c r="R649" s="69">
        <v>1058000</v>
      </c>
      <c r="S649" s="45">
        <f t="shared" si="83"/>
        <v>-9.3195659256660235E-2</v>
      </c>
      <c r="T649" s="62">
        <v>3238980</v>
      </c>
      <c r="U649" s="63">
        <v>3238980</v>
      </c>
      <c r="V649" s="63">
        <v>1049500</v>
      </c>
      <c r="W649" s="27">
        <f t="shared" si="84"/>
        <v>0</v>
      </c>
      <c r="X649" s="74">
        <v>3238980</v>
      </c>
      <c r="Y649" s="69">
        <v>3258413</v>
      </c>
      <c r="Z649" s="69">
        <v>1039000</v>
      </c>
      <c r="AA649" s="40">
        <f t="shared" si="85"/>
        <v>-8.8332621205647333E-3</v>
      </c>
      <c r="AB649" s="26">
        <v>3258413</v>
      </c>
      <c r="AC649" s="14">
        <v>3268188</v>
      </c>
      <c r="AD649" s="14">
        <v>1431985</v>
      </c>
      <c r="AE649" s="15">
        <f t="shared" si="86"/>
        <v>-0.13271398740951165</v>
      </c>
      <c r="AF649" s="27">
        <f t="shared" si="87"/>
        <v>-5.3519766451237058E-3</v>
      </c>
      <c r="AG649" s="77">
        <v>3268188</v>
      </c>
      <c r="AH649" s="78">
        <v>3295967</v>
      </c>
      <c r="AI649" s="79">
        <v>2735981</v>
      </c>
      <c r="AJ649" s="80">
        <v>3295967</v>
      </c>
      <c r="AK649" s="81">
        <v>3308162</v>
      </c>
      <c r="AL649" s="82">
        <v>1858733</v>
      </c>
      <c r="AM649" s="77">
        <v>3308162</v>
      </c>
      <c r="AN649" s="78">
        <v>3308162</v>
      </c>
      <c r="AO649" s="79">
        <v>2131772</v>
      </c>
      <c r="AP649" s="83">
        <v>3308162</v>
      </c>
      <c r="AQ649" s="115">
        <v>3398805</v>
      </c>
      <c r="AR649" s="84">
        <v>2173050</v>
      </c>
      <c r="AS649" s="85">
        <v>3398806</v>
      </c>
      <c r="AT649" s="85">
        <v>3506729</v>
      </c>
      <c r="AU649" s="87">
        <v>2871259</v>
      </c>
      <c r="AV649" s="83">
        <v>3506672</v>
      </c>
      <c r="AW649" s="115">
        <v>3533029</v>
      </c>
      <c r="AX649" s="84">
        <v>2548985</v>
      </c>
      <c r="AY649" s="131">
        <v>3533029</v>
      </c>
      <c r="AZ649" s="86">
        <v>3533029</v>
      </c>
      <c r="BA649" s="88">
        <v>2411066</v>
      </c>
      <c r="BB649" s="83">
        <v>3533029</v>
      </c>
      <c r="BC649" s="115">
        <v>3951476</v>
      </c>
      <c r="BD649" s="84">
        <v>1892534</v>
      </c>
      <c r="BE649" s="131">
        <v>3960552</v>
      </c>
      <c r="BF649" s="86">
        <v>4079368</v>
      </c>
      <c r="BG649" s="88">
        <v>2579736</v>
      </c>
      <c r="BH649" s="83">
        <v>4079368</v>
      </c>
      <c r="BI649" s="115">
        <v>4201749</v>
      </c>
      <c r="BJ649" s="84">
        <v>3019947</v>
      </c>
      <c r="BK649" s="131">
        <v>4201749</v>
      </c>
      <c r="BL649" s="86">
        <v>4201749</v>
      </c>
      <c r="BM649" s="88">
        <v>3120905</v>
      </c>
      <c r="BN649" s="83">
        <v>4201749</v>
      </c>
      <c r="BO649" s="115">
        <v>4285783</v>
      </c>
      <c r="BP649" s="84">
        <v>3817683</v>
      </c>
    </row>
    <row r="650" spans="1:68" x14ac:dyDescent="0.25">
      <c r="A650" s="7" t="s">
        <v>1346</v>
      </c>
      <c r="B650" s="4" t="s">
        <v>1319</v>
      </c>
      <c r="C650" s="21" t="s">
        <v>1347</v>
      </c>
      <c r="D650" s="62">
        <v>1117088</v>
      </c>
      <c r="E650" s="63">
        <v>1180826</v>
      </c>
      <c r="F650" s="63">
        <v>1435778</v>
      </c>
      <c r="G650" s="27">
        <f t="shared" si="80"/>
        <v>0.2</v>
      </c>
      <c r="H650" s="68">
        <v>1099225</v>
      </c>
      <c r="I650" s="69">
        <v>1299604</v>
      </c>
      <c r="J650" s="69">
        <v>1633570</v>
      </c>
      <c r="K650" s="45">
        <f t="shared" si="81"/>
        <v>0.3879689902068223</v>
      </c>
      <c r="L650" s="62">
        <v>1099225</v>
      </c>
      <c r="M650" s="63">
        <v>1299309</v>
      </c>
      <c r="N650" s="63">
        <v>2302025</v>
      </c>
      <c r="O650" s="27">
        <f t="shared" si="82"/>
        <v>0.16634852011972065</v>
      </c>
      <c r="P650" s="68">
        <v>1099225</v>
      </c>
      <c r="Q650" s="69">
        <v>1303743</v>
      </c>
      <c r="R650" s="69">
        <v>2269148</v>
      </c>
      <c r="S650" s="45">
        <f t="shared" si="83"/>
        <v>0.17481321420298601</v>
      </c>
      <c r="T650" s="62">
        <v>1303743</v>
      </c>
      <c r="U650" s="63">
        <v>1303743</v>
      </c>
      <c r="V650" s="63">
        <v>2435988</v>
      </c>
      <c r="W650" s="27">
        <f t="shared" si="84"/>
        <v>0</v>
      </c>
      <c r="X650" s="74">
        <v>1303743</v>
      </c>
      <c r="Y650" s="69">
        <v>1322129</v>
      </c>
      <c r="Z650" s="69">
        <v>2385309</v>
      </c>
      <c r="AA650" s="40">
        <f t="shared" si="85"/>
        <v>1.6999424907957535E-2</v>
      </c>
      <c r="AB650" s="26">
        <v>1322260</v>
      </c>
      <c r="AC650" s="14">
        <v>1326226</v>
      </c>
      <c r="AD650" s="14">
        <v>2974266</v>
      </c>
      <c r="AE650" s="15">
        <f t="shared" si="86"/>
        <v>0.11261063829099849</v>
      </c>
      <c r="AF650" s="27">
        <f t="shared" si="87"/>
        <v>2.4007176729382339E-3</v>
      </c>
      <c r="AG650" s="77">
        <v>1326226</v>
      </c>
      <c r="AH650" s="78">
        <v>1399902</v>
      </c>
      <c r="AI650" s="79">
        <v>3035662</v>
      </c>
      <c r="AJ650" s="80">
        <v>1399206</v>
      </c>
      <c r="AK650" s="81">
        <v>1414632</v>
      </c>
      <c r="AL650" s="82">
        <v>2941820</v>
      </c>
      <c r="AM650" s="77">
        <v>1414713</v>
      </c>
      <c r="AN650" s="78">
        <v>1421972</v>
      </c>
      <c r="AO650" s="79">
        <v>2959280</v>
      </c>
      <c r="AP650" s="83">
        <v>1421907</v>
      </c>
      <c r="AQ650" s="115">
        <v>1494711</v>
      </c>
      <c r="AR650" s="84">
        <v>2833532</v>
      </c>
      <c r="AS650" s="85">
        <v>1495001</v>
      </c>
      <c r="AT650" s="85">
        <v>1555941</v>
      </c>
      <c r="AU650" s="87">
        <v>3187766</v>
      </c>
      <c r="AV650" s="83">
        <v>1555884</v>
      </c>
      <c r="AW650" s="115">
        <v>1830780</v>
      </c>
      <c r="AX650" s="84">
        <v>3640548</v>
      </c>
      <c r="AY650" s="131">
        <v>1862267</v>
      </c>
      <c r="AZ650" s="86">
        <v>1862267</v>
      </c>
      <c r="BA650" s="88">
        <v>3858296</v>
      </c>
      <c r="BB650" s="83">
        <v>1862267</v>
      </c>
      <c r="BC650" s="115">
        <v>2418911</v>
      </c>
      <c r="BD650" s="84">
        <v>3982817</v>
      </c>
      <c r="BE650" s="131">
        <v>2388056</v>
      </c>
      <c r="BF650" s="86">
        <v>3223388</v>
      </c>
      <c r="BG650" s="88">
        <v>4058720</v>
      </c>
      <c r="BH650" s="83">
        <v>3216642</v>
      </c>
      <c r="BI650" s="115">
        <v>4751402</v>
      </c>
      <c r="BJ650" s="84">
        <v>4751402</v>
      </c>
      <c r="BK650" s="131">
        <v>4803098</v>
      </c>
      <c r="BL650" s="86">
        <v>5330659</v>
      </c>
      <c r="BM650" s="88">
        <v>5330659</v>
      </c>
      <c r="BN650" s="83">
        <v>5352491</v>
      </c>
      <c r="BO650" s="115">
        <v>5574374</v>
      </c>
      <c r="BP650" s="84">
        <v>5574374</v>
      </c>
    </row>
    <row r="651" spans="1:68" x14ac:dyDescent="0.25">
      <c r="A651" s="7" t="s">
        <v>1348</v>
      </c>
      <c r="B651" s="4" t="s">
        <v>1319</v>
      </c>
      <c r="C651" s="21" t="s">
        <v>1349</v>
      </c>
      <c r="D651" s="62">
        <v>2757572</v>
      </c>
      <c r="E651" s="63">
        <v>2840299</v>
      </c>
      <c r="F651" s="63">
        <v>3103647</v>
      </c>
      <c r="G651" s="27">
        <f t="shared" si="80"/>
        <v>0.23904355992198223</v>
      </c>
      <c r="H651" s="68">
        <v>2745682</v>
      </c>
      <c r="I651" s="69">
        <v>2912893</v>
      </c>
      <c r="J651" s="69">
        <v>1983000</v>
      </c>
      <c r="K651" s="45">
        <f t="shared" si="81"/>
        <v>-0.21587534793408489</v>
      </c>
      <c r="L651" s="62">
        <v>2745682</v>
      </c>
      <c r="M651" s="63">
        <v>2912893</v>
      </c>
      <c r="N651" s="63">
        <v>1977500</v>
      </c>
      <c r="O651" s="27">
        <f t="shared" si="82"/>
        <v>-0.21767107274057451</v>
      </c>
      <c r="P651" s="68">
        <v>2745682</v>
      </c>
      <c r="Q651" s="69">
        <v>2912893</v>
      </c>
      <c r="R651" s="69">
        <v>1956000</v>
      </c>
      <c r="S651" s="45">
        <f t="shared" si="83"/>
        <v>-0.21174472762453747</v>
      </c>
      <c r="T651" s="62">
        <v>2912893</v>
      </c>
      <c r="U651" s="63">
        <v>2912893</v>
      </c>
      <c r="V651" s="63">
        <v>1976500</v>
      </c>
      <c r="W651" s="27">
        <f t="shared" si="84"/>
        <v>0</v>
      </c>
      <c r="X651" s="74">
        <v>2912893</v>
      </c>
      <c r="Y651" s="69">
        <v>2930370</v>
      </c>
      <c r="Z651" s="69">
        <v>1996500</v>
      </c>
      <c r="AA651" s="40">
        <f t="shared" si="85"/>
        <v>-1.9071511895005746E-2</v>
      </c>
      <c r="AB651" s="26">
        <v>2930370</v>
      </c>
      <c r="AC651" s="14">
        <v>2939161</v>
      </c>
      <c r="AD651" s="14">
        <v>1985000</v>
      </c>
      <c r="AE651" s="15">
        <f t="shared" si="86"/>
        <v>-0.23504475958227841</v>
      </c>
      <c r="AF651" s="27">
        <f t="shared" si="87"/>
        <v>-9.2990046225287452E-3</v>
      </c>
      <c r="AG651" s="77">
        <v>2939161</v>
      </c>
      <c r="AH651" s="78">
        <v>2964143</v>
      </c>
      <c r="AI651" s="79">
        <v>1992500</v>
      </c>
      <c r="AJ651" s="80">
        <v>2964143</v>
      </c>
      <c r="AK651" s="81">
        <v>2975110</v>
      </c>
      <c r="AL651" s="82">
        <v>1985000</v>
      </c>
      <c r="AM651" s="77">
        <v>2975110</v>
      </c>
      <c r="AN651" s="78">
        <v>2975110</v>
      </c>
      <c r="AO651" s="79">
        <v>1986500</v>
      </c>
      <c r="AP651" s="83">
        <v>2975110</v>
      </c>
      <c r="AQ651" s="115">
        <v>3056628</v>
      </c>
      <c r="AR651" s="84">
        <v>2032500</v>
      </c>
      <c r="AS651" s="85">
        <v>3056628</v>
      </c>
      <c r="AT651" s="85">
        <v>3271683</v>
      </c>
      <c r="AU651" s="87">
        <v>2085000</v>
      </c>
      <c r="AV651" s="83">
        <v>3271510</v>
      </c>
      <c r="AW651" s="115">
        <v>3296046</v>
      </c>
      <c r="AX651" s="84">
        <v>2026500</v>
      </c>
      <c r="AY651" s="131">
        <v>3296046</v>
      </c>
      <c r="AZ651" s="86">
        <v>3296046</v>
      </c>
      <c r="BA651" s="88">
        <v>2100500</v>
      </c>
      <c r="BB651" s="83">
        <v>3296046</v>
      </c>
      <c r="BC651" s="115">
        <v>3361966</v>
      </c>
      <c r="BD651" s="84">
        <v>2119500</v>
      </c>
      <c r="BE651" s="131">
        <v>3361966</v>
      </c>
      <c r="BF651" s="86">
        <v>3462824</v>
      </c>
      <c r="BG651" s="88">
        <v>2115500</v>
      </c>
      <c r="BH651" s="83">
        <v>3462824</v>
      </c>
      <c r="BI651" s="115">
        <v>3566708</v>
      </c>
      <c r="BJ651" s="84">
        <v>2143000</v>
      </c>
      <c r="BK651" s="131">
        <v>3566708</v>
      </c>
      <c r="BL651" s="86">
        <v>3566708</v>
      </c>
      <c r="BM651" s="88">
        <v>2207500</v>
      </c>
      <c r="BN651" s="83">
        <v>3566708</v>
      </c>
      <c r="BO651" s="115">
        <v>3638042</v>
      </c>
      <c r="BP651" s="84">
        <v>2247500</v>
      </c>
    </row>
    <row r="652" spans="1:68" x14ac:dyDescent="0.25">
      <c r="A652" s="7" t="s">
        <v>1350</v>
      </c>
      <c r="B652" s="4" t="s">
        <v>1319</v>
      </c>
      <c r="C652" s="21" t="s">
        <v>1351</v>
      </c>
      <c r="D652" s="62">
        <v>3971833</v>
      </c>
      <c r="E652" s="63">
        <v>4090987</v>
      </c>
      <c r="F652" s="63">
        <v>4470298</v>
      </c>
      <c r="G652" s="27">
        <f t="shared" si="80"/>
        <v>0.23904185850561224</v>
      </c>
      <c r="H652" s="68">
        <v>3971833</v>
      </c>
      <c r="I652" s="69">
        <v>4213716</v>
      </c>
      <c r="J652" s="69">
        <v>2922000</v>
      </c>
      <c r="K652" s="45">
        <f t="shared" si="81"/>
        <v>-0.23040140669992276</v>
      </c>
      <c r="L652" s="62">
        <v>3971833</v>
      </c>
      <c r="M652" s="63">
        <v>4213716</v>
      </c>
      <c r="N652" s="63">
        <v>2906000</v>
      </c>
      <c r="O652" s="27">
        <f t="shared" si="82"/>
        <v>-0.2269426823902056</v>
      </c>
      <c r="P652" s="68">
        <v>3971833</v>
      </c>
      <c r="Q652" s="69">
        <v>4213716</v>
      </c>
      <c r="R652" s="69">
        <v>2879500</v>
      </c>
      <c r="S652" s="45">
        <f t="shared" si="83"/>
        <v>-0.22143705262040056</v>
      </c>
      <c r="T652" s="62">
        <v>4213716</v>
      </c>
      <c r="U652" s="63">
        <v>4213716</v>
      </c>
      <c r="V652" s="63">
        <v>2931500</v>
      </c>
      <c r="W652" s="27">
        <f t="shared" si="84"/>
        <v>0</v>
      </c>
      <c r="X652" s="74">
        <v>4213716</v>
      </c>
      <c r="Y652" s="69">
        <v>4238998</v>
      </c>
      <c r="Z652" s="69">
        <v>2925000</v>
      </c>
      <c r="AA652" s="40">
        <f t="shared" si="85"/>
        <v>-1.9617976342343853E-2</v>
      </c>
      <c r="AB652" s="26">
        <v>4238998</v>
      </c>
      <c r="AC652" s="14">
        <v>4251714</v>
      </c>
      <c r="AD652" s="14">
        <v>2905000</v>
      </c>
      <c r="AE652" s="15">
        <f t="shared" si="86"/>
        <v>-0.26234752768240205</v>
      </c>
      <c r="AF652" s="27">
        <f t="shared" si="87"/>
        <v>-9.5322481742851194E-3</v>
      </c>
      <c r="AG652" s="77">
        <v>4251714</v>
      </c>
      <c r="AH652" s="78">
        <v>4287853</v>
      </c>
      <c r="AI652" s="79">
        <v>2963433</v>
      </c>
      <c r="AJ652" s="80">
        <v>4287853</v>
      </c>
      <c r="AK652" s="81">
        <v>4303718</v>
      </c>
      <c r="AL652" s="82">
        <v>2933000</v>
      </c>
      <c r="AM652" s="77">
        <v>4303718</v>
      </c>
      <c r="AN652" s="78">
        <v>4303718</v>
      </c>
      <c r="AO652" s="79">
        <v>3055000</v>
      </c>
      <c r="AP652" s="83">
        <v>4303718</v>
      </c>
      <c r="AQ652" s="115">
        <v>4421639</v>
      </c>
      <c r="AR652" s="84">
        <v>3117500</v>
      </c>
      <c r="AS652" s="85">
        <v>4421640</v>
      </c>
      <c r="AT652" s="85">
        <v>4756829</v>
      </c>
      <c r="AU652" s="87">
        <v>3195500</v>
      </c>
      <c r="AV652" s="83">
        <v>4756829</v>
      </c>
      <c r="AW652" s="115">
        <v>4792505</v>
      </c>
      <c r="AX652" s="84">
        <v>3154000</v>
      </c>
      <c r="AY652" s="131">
        <v>4792505</v>
      </c>
      <c r="AZ652" s="86">
        <v>4792505</v>
      </c>
      <c r="BA652" s="88">
        <v>3355008</v>
      </c>
      <c r="BB652" s="83">
        <v>4792505</v>
      </c>
      <c r="BC652" s="115">
        <v>4888355</v>
      </c>
      <c r="BD652" s="84">
        <v>3174500</v>
      </c>
      <c r="BE652" s="131">
        <v>4888355</v>
      </c>
      <c r="BF652" s="86">
        <v>6028356</v>
      </c>
      <c r="BG652" s="88">
        <v>7168356</v>
      </c>
      <c r="BH652" s="83">
        <v>6016032</v>
      </c>
      <c r="BI652" s="115">
        <v>7968535</v>
      </c>
      <c r="BJ652" s="84">
        <v>7968535</v>
      </c>
      <c r="BK652" s="131">
        <v>8003306</v>
      </c>
      <c r="BL652" s="86">
        <v>8003306</v>
      </c>
      <c r="BM652" s="88">
        <v>6552841</v>
      </c>
      <c r="BN652" s="83">
        <v>8003306</v>
      </c>
      <c r="BO652" s="115">
        <v>8775979</v>
      </c>
      <c r="BP652" s="84">
        <v>8775979</v>
      </c>
    </row>
    <row r="653" spans="1:68" x14ac:dyDescent="0.25">
      <c r="A653" s="7" t="s">
        <v>1352</v>
      </c>
      <c r="B653" s="4" t="s">
        <v>1319</v>
      </c>
      <c r="C653" s="21" t="s">
        <v>1353</v>
      </c>
      <c r="D653" s="62">
        <v>2357170</v>
      </c>
      <c r="E653" s="63">
        <v>2504019</v>
      </c>
      <c r="F653" s="63">
        <v>3091417</v>
      </c>
      <c r="G653" s="27">
        <f t="shared" si="80"/>
        <v>0.19999945522419568</v>
      </c>
      <c r="H653" s="68">
        <v>2357170</v>
      </c>
      <c r="I653" s="69">
        <v>2784616</v>
      </c>
      <c r="J653" s="69">
        <v>3497027</v>
      </c>
      <c r="K653" s="45">
        <f t="shared" si="81"/>
        <v>0.37499967101136372</v>
      </c>
      <c r="L653" s="62">
        <v>2357170</v>
      </c>
      <c r="M653" s="63">
        <v>2785453</v>
      </c>
      <c r="N653" s="63">
        <v>4737665</v>
      </c>
      <c r="O653" s="27">
        <f t="shared" si="82"/>
        <v>0.17991342136824484</v>
      </c>
      <c r="P653" s="68">
        <v>2357170</v>
      </c>
      <c r="Q653" s="69">
        <v>2785453</v>
      </c>
      <c r="R653" s="69">
        <v>4650807</v>
      </c>
      <c r="S653" s="45">
        <f t="shared" si="83"/>
        <v>0.18672658315156235</v>
      </c>
      <c r="T653" s="62">
        <v>2785453</v>
      </c>
      <c r="U653" s="63">
        <v>2785453</v>
      </c>
      <c r="V653" s="63">
        <v>4808974</v>
      </c>
      <c r="W653" s="27">
        <f t="shared" si="84"/>
        <v>0</v>
      </c>
      <c r="X653" s="74">
        <v>2785453</v>
      </c>
      <c r="Y653" s="69">
        <v>2819794</v>
      </c>
      <c r="Z653" s="69">
        <v>4805562</v>
      </c>
      <c r="AA653" s="40">
        <f t="shared" si="85"/>
        <v>1.6999577745557295E-2</v>
      </c>
      <c r="AB653" s="26">
        <v>2819523</v>
      </c>
      <c r="AC653" s="14">
        <v>2827981</v>
      </c>
      <c r="AD653" s="14">
        <v>4824171</v>
      </c>
      <c r="AE653" s="15">
        <f t="shared" si="86"/>
        <v>0.1908434572989634</v>
      </c>
      <c r="AF653" s="27">
        <f t="shared" si="87"/>
        <v>4.2191945917687294E-3</v>
      </c>
      <c r="AG653" s="77">
        <v>2827981</v>
      </c>
      <c r="AH653" s="78">
        <v>2915588</v>
      </c>
      <c r="AI653" s="79">
        <v>4860645</v>
      </c>
      <c r="AJ653" s="80">
        <v>2915006</v>
      </c>
      <c r="AK653" s="81">
        <v>2934145</v>
      </c>
      <c r="AL653" s="82">
        <v>4828928</v>
      </c>
      <c r="AM653" s="77">
        <v>2934059</v>
      </c>
      <c r="AN653" s="78">
        <v>2934059</v>
      </c>
      <c r="AO653" s="79">
        <v>4783862</v>
      </c>
      <c r="AP653" s="83">
        <v>2934059</v>
      </c>
      <c r="AQ653" s="115">
        <v>3025569</v>
      </c>
      <c r="AR653" s="84">
        <v>4759351</v>
      </c>
      <c r="AS653" s="85">
        <v>3024759</v>
      </c>
      <c r="AT653" s="85">
        <v>3142736</v>
      </c>
      <c r="AU653" s="87">
        <v>4757824</v>
      </c>
      <c r="AV653" s="83">
        <v>3142737</v>
      </c>
      <c r="AW653" s="115">
        <v>3176507</v>
      </c>
      <c r="AX653" s="84">
        <v>4947511</v>
      </c>
      <c r="AY653" s="131">
        <v>3176075</v>
      </c>
      <c r="AZ653" s="86">
        <v>3176075</v>
      </c>
      <c r="BA653" s="88">
        <v>5178018</v>
      </c>
      <c r="BB653" s="83">
        <v>3176075</v>
      </c>
      <c r="BC653" s="115">
        <v>3813204</v>
      </c>
      <c r="BD653" s="84">
        <v>5603236</v>
      </c>
      <c r="BE653" s="131">
        <v>3809481</v>
      </c>
      <c r="BF653" s="86">
        <v>4983943</v>
      </c>
      <c r="BG653" s="88">
        <v>6158404</v>
      </c>
      <c r="BH653" s="83">
        <v>4969852</v>
      </c>
      <c r="BI653" s="115">
        <v>7207301</v>
      </c>
      <c r="BJ653" s="84">
        <v>7207301</v>
      </c>
      <c r="BK653" s="131">
        <v>7194572</v>
      </c>
      <c r="BL653" s="86">
        <v>7555729</v>
      </c>
      <c r="BM653" s="88">
        <v>7555729</v>
      </c>
      <c r="BN653" s="83">
        <v>7575878</v>
      </c>
      <c r="BO653" s="115">
        <v>8033139</v>
      </c>
      <c r="BP653" s="84">
        <v>8033139</v>
      </c>
    </row>
    <row r="654" spans="1:68" x14ac:dyDescent="0.25">
      <c r="A654" s="7" t="s">
        <v>1354</v>
      </c>
      <c r="B654" s="4" t="s">
        <v>1319</v>
      </c>
      <c r="C654" s="21" t="s">
        <v>1355</v>
      </c>
      <c r="D654" s="62">
        <v>565630</v>
      </c>
      <c r="E654" s="63">
        <v>582598</v>
      </c>
      <c r="F654" s="63">
        <v>636616</v>
      </c>
      <c r="G654" s="27">
        <f t="shared" si="80"/>
        <v>0.23903304877018003</v>
      </c>
      <c r="H654" s="68">
        <v>565630</v>
      </c>
      <c r="I654" s="69">
        <v>600075</v>
      </c>
      <c r="J654" s="69">
        <v>195500</v>
      </c>
      <c r="K654" s="45">
        <f t="shared" si="81"/>
        <v>-9.3061897171264146E-2</v>
      </c>
      <c r="L654" s="62">
        <v>565630</v>
      </c>
      <c r="M654" s="63">
        <v>600075</v>
      </c>
      <c r="N654" s="63">
        <v>175500</v>
      </c>
      <c r="O654" s="27">
        <f t="shared" si="82"/>
        <v>-8.8291082459692929E-2</v>
      </c>
      <c r="P654" s="68">
        <v>565630</v>
      </c>
      <c r="Q654" s="69">
        <v>600075</v>
      </c>
      <c r="R654" s="69">
        <v>176500</v>
      </c>
      <c r="S654" s="45">
        <f t="shared" si="83"/>
        <v>-8.8517975997738543E-2</v>
      </c>
      <c r="T654" s="62">
        <v>600075</v>
      </c>
      <c r="U654" s="63">
        <v>600075</v>
      </c>
      <c r="V654" s="63">
        <v>171500</v>
      </c>
      <c r="W654" s="27">
        <f t="shared" si="84"/>
        <v>0</v>
      </c>
      <c r="X654" s="74">
        <v>600075</v>
      </c>
      <c r="Y654" s="69">
        <v>603675</v>
      </c>
      <c r="Z654" s="69">
        <v>169500</v>
      </c>
      <c r="AA654" s="40">
        <f t="shared" si="85"/>
        <v>-8.3609127329733503E-3</v>
      </c>
      <c r="AB654" s="26">
        <v>603675</v>
      </c>
      <c r="AC654" s="14">
        <v>605486</v>
      </c>
      <c r="AD654" s="14">
        <v>173500</v>
      </c>
      <c r="AE654" s="15">
        <f t="shared" si="86"/>
        <v>-0.10163976232371917</v>
      </c>
      <c r="AF654" s="27">
        <f t="shared" si="87"/>
        <v>-4.2099145696518859E-3</v>
      </c>
      <c r="AG654" s="77">
        <v>605486</v>
      </c>
      <c r="AH654" s="78">
        <v>610632</v>
      </c>
      <c r="AI654" s="79">
        <v>166500</v>
      </c>
      <c r="AJ654" s="80">
        <v>610632</v>
      </c>
      <c r="AK654" s="81">
        <v>612891</v>
      </c>
      <c r="AL654" s="82">
        <v>153500</v>
      </c>
      <c r="AM654" s="77">
        <v>612891</v>
      </c>
      <c r="AN654" s="78">
        <v>617631</v>
      </c>
      <c r="AO654" s="79">
        <v>149500</v>
      </c>
      <c r="AP654" s="83">
        <v>617631</v>
      </c>
      <c r="AQ654" s="115">
        <v>634554</v>
      </c>
      <c r="AR654" s="84">
        <v>160000</v>
      </c>
      <c r="AS654" s="85">
        <v>634554</v>
      </c>
      <c r="AT654" s="85">
        <v>646610</v>
      </c>
      <c r="AU654" s="87">
        <v>165000</v>
      </c>
      <c r="AV654" s="83">
        <v>646611</v>
      </c>
      <c r="AW654" s="115">
        <v>651460</v>
      </c>
      <c r="AX654" s="84">
        <v>162000</v>
      </c>
      <c r="AY654" s="131">
        <v>651461</v>
      </c>
      <c r="AZ654" s="86">
        <v>651461</v>
      </c>
      <c r="BA654" s="88">
        <v>169500</v>
      </c>
      <c r="BB654" s="83">
        <v>651461</v>
      </c>
      <c r="BC654" s="115">
        <v>664490</v>
      </c>
      <c r="BD654" s="84">
        <v>162000</v>
      </c>
      <c r="BE654" s="131">
        <v>664490</v>
      </c>
      <c r="BF654" s="86">
        <v>684424</v>
      </c>
      <c r="BG654" s="88">
        <v>159500</v>
      </c>
      <c r="BH654" s="83">
        <v>684424</v>
      </c>
      <c r="BI654" s="115">
        <v>704956</v>
      </c>
      <c r="BJ654" s="84">
        <v>156000</v>
      </c>
      <c r="BK654" s="131">
        <v>704956</v>
      </c>
      <c r="BL654" s="86">
        <v>704956</v>
      </c>
      <c r="BM654" s="88">
        <v>163000</v>
      </c>
      <c r="BN654" s="83">
        <v>704956</v>
      </c>
      <c r="BO654" s="115">
        <v>719055</v>
      </c>
      <c r="BP654" s="84">
        <v>164000</v>
      </c>
    </row>
    <row r="655" spans="1:68" x14ac:dyDescent="0.25">
      <c r="A655" s="7" t="s">
        <v>1356</v>
      </c>
      <c r="B655" s="4" t="s">
        <v>1319</v>
      </c>
      <c r="C655" s="21" t="s">
        <v>1357</v>
      </c>
      <c r="D655" s="62">
        <v>1752026</v>
      </c>
      <c r="E655" s="63">
        <v>1888697</v>
      </c>
      <c r="F655" s="63">
        <v>2435383</v>
      </c>
      <c r="G655" s="27">
        <f t="shared" si="80"/>
        <v>0.19999941465441928</v>
      </c>
      <c r="H655" s="68">
        <v>1729767</v>
      </c>
      <c r="I655" s="69">
        <v>2069739</v>
      </c>
      <c r="J655" s="69">
        <v>2636361</v>
      </c>
      <c r="K655" s="45">
        <f t="shared" si="81"/>
        <v>0.38443802405197125</v>
      </c>
      <c r="L655" s="62">
        <v>0</v>
      </c>
      <c r="M655" s="63">
        <v>2068853</v>
      </c>
      <c r="N655" s="63">
        <v>0</v>
      </c>
      <c r="O655" s="27">
        <f t="shared" si="82"/>
        <v>-1.1960298699188965</v>
      </c>
      <c r="P655" s="68">
        <v>1729767</v>
      </c>
      <c r="Q655" s="69">
        <v>2068853</v>
      </c>
      <c r="R655" s="69">
        <v>3365299</v>
      </c>
      <c r="S655" s="45">
        <f t="shared" si="83"/>
        <v>0.20732458918565946</v>
      </c>
      <c r="T655" s="62">
        <v>2068853</v>
      </c>
      <c r="U655" s="63">
        <v>2068853</v>
      </c>
      <c r="V655" s="63">
        <v>4299849</v>
      </c>
      <c r="W655" s="27">
        <f t="shared" si="84"/>
        <v>0</v>
      </c>
      <c r="X655" s="74">
        <v>2068853</v>
      </c>
      <c r="Y655" s="69">
        <v>2107057</v>
      </c>
      <c r="Z655" s="69">
        <v>4316196</v>
      </c>
      <c r="AA655" s="40">
        <f t="shared" si="85"/>
        <v>1.6999630230009392E-2</v>
      </c>
      <c r="AB655" s="26">
        <v>2103907</v>
      </c>
      <c r="AC655" s="14">
        <v>2110218</v>
      </c>
      <c r="AD655" s="14">
        <v>3980007</v>
      </c>
      <c r="AE655" s="15">
        <f t="shared" si="86"/>
        <v>0.16076977317131519</v>
      </c>
      <c r="AF655" s="27">
        <f t="shared" si="87"/>
        <v>3.3638931826661693E-3</v>
      </c>
      <c r="AG655" s="77">
        <v>2110218</v>
      </c>
      <c r="AH655" s="78">
        <v>2192319</v>
      </c>
      <c r="AI655" s="79">
        <v>4015132</v>
      </c>
      <c r="AJ655" s="80">
        <v>2192099</v>
      </c>
      <c r="AK655" s="81">
        <v>2210421</v>
      </c>
      <c r="AL655" s="82">
        <v>4024384</v>
      </c>
      <c r="AM655" s="77">
        <v>2210621</v>
      </c>
      <c r="AN655" s="78">
        <v>2210621</v>
      </c>
      <c r="AO655" s="79">
        <v>4137071</v>
      </c>
      <c r="AP655" s="83">
        <v>2210621</v>
      </c>
      <c r="AQ655" s="115">
        <v>2296761</v>
      </c>
      <c r="AR655" s="84">
        <v>3936854</v>
      </c>
      <c r="AS655" s="85">
        <v>2296876</v>
      </c>
      <c r="AT655" s="85">
        <v>2386196</v>
      </c>
      <c r="AU655" s="87">
        <v>3887089</v>
      </c>
      <c r="AV655" s="83">
        <v>2386370</v>
      </c>
      <c r="AW655" s="115">
        <v>2415665</v>
      </c>
      <c r="AX655" s="84">
        <v>3944426</v>
      </c>
      <c r="AY655" s="131">
        <v>2415711</v>
      </c>
      <c r="AZ655" s="86">
        <v>2415711</v>
      </c>
      <c r="BA655" s="88">
        <v>3993819</v>
      </c>
      <c r="BB655" s="83">
        <v>2415711</v>
      </c>
      <c r="BC655" s="115">
        <v>2826350</v>
      </c>
      <c r="BD655" s="84">
        <v>3980052</v>
      </c>
      <c r="BE655" s="131">
        <v>2839362</v>
      </c>
      <c r="BF655" s="86">
        <v>3605614</v>
      </c>
      <c r="BG655" s="88">
        <v>4371865</v>
      </c>
      <c r="BH655" s="83">
        <v>3600498</v>
      </c>
      <c r="BI655" s="115">
        <v>4704447</v>
      </c>
      <c r="BJ655" s="84">
        <v>4704447</v>
      </c>
      <c r="BK655" s="131">
        <v>4717617</v>
      </c>
      <c r="BL655" s="86">
        <v>4953160</v>
      </c>
      <c r="BM655" s="88">
        <v>4953160</v>
      </c>
      <c r="BN655" s="83">
        <v>4960527</v>
      </c>
      <c r="BO655" s="115">
        <v>5773214</v>
      </c>
      <c r="BP655" s="84">
        <v>5773214</v>
      </c>
    </row>
    <row r="656" spans="1:68" x14ac:dyDescent="0.25">
      <c r="A656" s="7" t="s">
        <v>1358</v>
      </c>
      <c r="B656" s="4" t="s">
        <v>1319</v>
      </c>
      <c r="C656" s="21" t="s">
        <v>1359</v>
      </c>
      <c r="D656" s="62">
        <v>2070639</v>
      </c>
      <c r="E656" s="63">
        <v>2468661</v>
      </c>
      <c r="F656" s="63">
        <v>4060753</v>
      </c>
      <c r="G656" s="27">
        <f t="shared" si="80"/>
        <v>0.19999959801297815</v>
      </c>
      <c r="H656" s="68">
        <v>2070639</v>
      </c>
      <c r="I656" s="69">
        <v>2841106</v>
      </c>
      <c r="J656" s="69">
        <v>4152165</v>
      </c>
      <c r="K656" s="45">
        <f t="shared" si="81"/>
        <v>0.37014526842326256</v>
      </c>
      <c r="L656" s="62">
        <v>2070639</v>
      </c>
      <c r="M656" s="63">
        <v>2841106</v>
      </c>
      <c r="N656" s="63">
        <v>4701958</v>
      </c>
      <c r="O656" s="27">
        <f t="shared" si="82"/>
        <v>0.29280638341455367</v>
      </c>
      <c r="P656" s="68">
        <v>2070639</v>
      </c>
      <c r="Q656" s="69">
        <v>2841106</v>
      </c>
      <c r="R656" s="69">
        <v>4695160</v>
      </c>
      <c r="S656" s="45">
        <f t="shared" si="83"/>
        <v>0.29356480668281948</v>
      </c>
      <c r="T656" s="62">
        <v>2841106</v>
      </c>
      <c r="U656" s="63">
        <v>2841106</v>
      </c>
      <c r="V656" s="63">
        <v>4941399</v>
      </c>
      <c r="W656" s="27">
        <f t="shared" si="84"/>
        <v>0</v>
      </c>
      <c r="X656" s="74">
        <v>2841106</v>
      </c>
      <c r="Y656" s="69">
        <v>2877556</v>
      </c>
      <c r="Z656" s="69">
        <v>4985225</v>
      </c>
      <c r="AA656" s="40">
        <f t="shared" si="85"/>
        <v>1.6999989272983448E-2</v>
      </c>
      <c r="AB656" s="26">
        <v>2877557</v>
      </c>
      <c r="AC656" s="14">
        <v>2886189</v>
      </c>
      <c r="AD656" s="14">
        <v>5163464</v>
      </c>
      <c r="AE656" s="15">
        <f t="shared" si="86"/>
        <v>0.26369096214625787</v>
      </c>
      <c r="AF656" s="27">
        <f t="shared" si="87"/>
        <v>3.7761816206871059E-3</v>
      </c>
      <c r="AG656" s="77">
        <v>2886189</v>
      </c>
      <c r="AH656" s="78">
        <v>2980644</v>
      </c>
      <c r="AI656" s="79">
        <v>5077727</v>
      </c>
      <c r="AJ656" s="80">
        <v>2980333</v>
      </c>
      <c r="AK656" s="81">
        <v>3000608</v>
      </c>
      <c r="AL656" s="82">
        <v>5007845</v>
      </c>
      <c r="AM656" s="77">
        <v>3000609</v>
      </c>
      <c r="AN656" s="78">
        <v>3000609</v>
      </c>
      <c r="AO656" s="79">
        <v>5170552</v>
      </c>
      <c r="AP656" s="83">
        <v>3000609</v>
      </c>
      <c r="AQ656" s="115">
        <v>3113932</v>
      </c>
      <c r="AR656" s="84">
        <v>5327589</v>
      </c>
      <c r="AS656" s="85">
        <v>3114068</v>
      </c>
      <c r="AT656" s="85">
        <v>3191169</v>
      </c>
      <c r="AU656" s="87">
        <v>5280213</v>
      </c>
      <c r="AV656" s="83">
        <v>3191334</v>
      </c>
      <c r="AW656" s="115">
        <v>3234296</v>
      </c>
      <c r="AX656" s="84">
        <v>5490986</v>
      </c>
      <c r="AY656" s="131">
        <v>3234227</v>
      </c>
      <c r="AZ656" s="86">
        <v>3234227</v>
      </c>
      <c r="BA656" s="88">
        <v>5697549</v>
      </c>
      <c r="BB656" s="83">
        <v>3234227</v>
      </c>
      <c r="BC656" s="115">
        <v>3857779</v>
      </c>
      <c r="BD656" s="84">
        <v>5609665</v>
      </c>
      <c r="BE656" s="131">
        <v>3853457</v>
      </c>
      <c r="BF656" s="86">
        <v>5042382</v>
      </c>
      <c r="BG656" s="88">
        <v>6231307</v>
      </c>
      <c r="BH656" s="83">
        <v>5042391</v>
      </c>
      <c r="BI656" s="115">
        <v>7188480</v>
      </c>
      <c r="BJ656" s="84">
        <v>7188480</v>
      </c>
      <c r="BK656" s="131">
        <v>7221419</v>
      </c>
      <c r="BL656" s="86">
        <v>7458642</v>
      </c>
      <c r="BM656" s="88">
        <v>7458642</v>
      </c>
      <c r="BN656" s="83">
        <v>7492508</v>
      </c>
      <c r="BO656" s="115">
        <v>7642358</v>
      </c>
      <c r="BP656" s="84">
        <v>7557238</v>
      </c>
    </row>
    <row r="657" spans="1:68" x14ac:dyDescent="0.25">
      <c r="A657" s="7" t="s">
        <v>1360</v>
      </c>
      <c r="B657" s="4" t="s">
        <v>1319</v>
      </c>
      <c r="C657" s="21" t="s">
        <v>1361</v>
      </c>
      <c r="D657" s="62">
        <v>57574811</v>
      </c>
      <c r="E657" s="63">
        <v>60666934</v>
      </c>
      <c r="F657" s="63">
        <v>73035427</v>
      </c>
      <c r="G657" s="27">
        <f t="shared" si="80"/>
        <v>0.19999998706390482</v>
      </c>
      <c r="H657" s="68">
        <v>57573318</v>
      </c>
      <c r="I657" s="69">
        <v>62482667</v>
      </c>
      <c r="J657" s="69">
        <v>65547280</v>
      </c>
      <c r="K657" s="45">
        <f t="shared" si="81"/>
        <v>0.6157877816771693</v>
      </c>
      <c r="L657" s="62">
        <v>57683786</v>
      </c>
      <c r="M657" s="63">
        <v>62573692</v>
      </c>
      <c r="N657" s="63">
        <v>61710120</v>
      </c>
      <c r="O657" s="27">
        <f t="shared" si="82"/>
        <v>1.1820498056227975</v>
      </c>
      <c r="P657" s="68">
        <v>57683786</v>
      </c>
      <c r="Q657" s="69">
        <v>62573692</v>
      </c>
      <c r="R657" s="69">
        <v>61624646</v>
      </c>
      <c r="S657" s="45">
        <f t="shared" si="83"/>
        <v>1.2408220540694164</v>
      </c>
      <c r="T657" s="62">
        <v>62573692</v>
      </c>
      <c r="U657" s="63">
        <v>62573692</v>
      </c>
      <c r="V657" s="63">
        <v>75341053</v>
      </c>
      <c r="W657" s="27">
        <f t="shared" si="84"/>
        <v>0</v>
      </c>
      <c r="X657" s="74">
        <v>62573692</v>
      </c>
      <c r="Y657" s="69">
        <v>62949134</v>
      </c>
      <c r="Z657" s="69">
        <v>76112626</v>
      </c>
      <c r="AA657" s="40">
        <f t="shared" si="85"/>
        <v>2.7730543630687617E-2</v>
      </c>
      <c r="AB657" s="26">
        <v>62949134</v>
      </c>
      <c r="AC657" s="14">
        <v>63137981</v>
      </c>
      <c r="AD657" s="14">
        <v>90590743</v>
      </c>
      <c r="AE657" s="15">
        <f t="shared" si="86"/>
        <v>0.1684995595459792</v>
      </c>
      <c r="AF657" s="27">
        <f t="shared" si="87"/>
        <v>6.8319828994035763E-3</v>
      </c>
      <c r="AG657" s="77">
        <v>63137981</v>
      </c>
      <c r="AH657" s="78">
        <v>63925733</v>
      </c>
      <c r="AI657" s="79">
        <v>81415299</v>
      </c>
      <c r="AJ657" s="80">
        <v>63882071</v>
      </c>
      <c r="AK657" s="81">
        <v>64998380</v>
      </c>
      <c r="AL657" s="82">
        <v>87378369</v>
      </c>
      <c r="AM657" s="77">
        <v>65004148</v>
      </c>
      <c r="AN657" s="78">
        <v>68383639</v>
      </c>
      <c r="AO657" s="79">
        <v>90224193</v>
      </c>
      <c r="AP657" s="83">
        <v>68291083</v>
      </c>
      <c r="AQ657" s="115">
        <v>71193961</v>
      </c>
      <c r="AR657" s="84">
        <v>88093729</v>
      </c>
      <c r="AS657" s="85">
        <v>71128857</v>
      </c>
      <c r="AT657" s="85">
        <v>73226195</v>
      </c>
      <c r="AU657" s="87">
        <v>80306533</v>
      </c>
      <c r="AV657" s="83">
        <v>73222772</v>
      </c>
      <c r="AW657" s="115">
        <v>75989804</v>
      </c>
      <c r="AX657" s="84">
        <v>79397148</v>
      </c>
      <c r="AY657" s="131">
        <v>75989804</v>
      </c>
      <c r="AZ657" s="86">
        <v>75989804</v>
      </c>
      <c r="BA657" s="88">
        <v>77226785</v>
      </c>
      <c r="BB657" s="83">
        <v>75989804</v>
      </c>
      <c r="BC657" s="115">
        <v>79140640</v>
      </c>
      <c r="BD657" s="84">
        <v>73629297</v>
      </c>
      <c r="BE657" s="131">
        <v>79154915</v>
      </c>
      <c r="BF657" s="86">
        <v>81529562</v>
      </c>
      <c r="BG657" s="88">
        <v>73608455</v>
      </c>
      <c r="BH657" s="83">
        <v>81529562</v>
      </c>
      <c r="BI657" s="115">
        <v>83975448</v>
      </c>
      <c r="BJ657" s="84">
        <v>74123975</v>
      </c>
      <c r="BK657" s="131">
        <v>83975448</v>
      </c>
      <c r="BL657" s="86">
        <v>83975448</v>
      </c>
      <c r="BM657" s="88">
        <v>77320479</v>
      </c>
      <c r="BN657" s="83">
        <v>83975448</v>
      </c>
      <c r="BO657" s="115">
        <v>85654956</v>
      </c>
      <c r="BP657" s="84">
        <v>83789878</v>
      </c>
    </row>
    <row r="658" spans="1:68" x14ac:dyDescent="0.25">
      <c r="A658" s="7" t="s">
        <v>1362</v>
      </c>
      <c r="B658" s="4" t="s">
        <v>1319</v>
      </c>
      <c r="C658" s="21" t="s">
        <v>1363</v>
      </c>
      <c r="D658" s="62">
        <v>3423506</v>
      </c>
      <c r="E658" s="63">
        <v>3526211</v>
      </c>
      <c r="F658" s="63">
        <v>3853156</v>
      </c>
      <c r="G658" s="27">
        <f t="shared" si="80"/>
        <v>0.23904340742464797</v>
      </c>
      <c r="H658" s="68">
        <v>3423506</v>
      </c>
      <c r="I658" s="69">
        <v>3631997</v>
      </c>
      <c r="J658" s="69">
        <v>2439500</v>
      </c>
      <c r="K658" s="45">
        <f t="shared" si="81"/>
        <v>-0.21187980561094139</v>
      </c>
      <c r="L658" s="62">
        <v>3423506</v>
      </c>
      <c r="M658" s="63">
        <v>3631997</v>
      </c>
      <c r="N658" s="63">
        <v>2471000</v>
      </c>
      <c r="O658" s="27">
        <f t="shared" si="82"/>
        <v>-0.21888681016182576</v>
      </c>
      <c r="P658" s="68">
        <v>3423506</v>
      </c>
      <c r="Q658" s="69">
        <v>3631997</v>
      </c>
      <c r="R658" s="69">
        <v>2471000</v>
      </c>
      <c r="S658" s="45">
        <f t="shared" si="83"/>
        <v>-0.21888681016182576</v>
      </c>
      <c r="T658" s="62">
        <v>3631997</v>
      </c>
      <c r="U658" s="63">
        <v>3631997</v>
      </c>
      <c r="V658" s="63">
        <v>2883354</v>
      </c>
      <c r="W658" s="27">
        <f t="shared" si="84"/>
        <v>0</v>
      </c>
      <c r="X658" s="74">
        <v>3631997</v>
      </c>
      <c r="Y658" s="69">
        <v>3653788</v>
      </c>
      <c r="Z658" s="69">
        <v>2891847</v>
      </c>
      <c r="AA658" s="40">
        <f t="shared" si="85"/>
        <v>-2.9441329460244546E-2</v>
      </c>
      <c r="AB658" s="26">
        <v>3653788</v>
      </c>
      <c r="AC658" s="14">
        <v>3664749</v>
      </c>
      <c r="AD658" s="14">
        <v>3207396</v>
      </c>
      <c r="AE658" s="15">
        <f t="shared" si="86"/>
        <v>-1.1162972560270232</v>
      </c>
      <c r="AF658" s="27">
        <f t="shared" si="87"/>
        <v>-2.4554651517052276E-2</v>
      </c>
      <c r="AG658" s="77">
        <v>3664749</v>
      </c>
      <c r="AH658" s="78">
        <v>3695899</v>
      </c>
      <c r="AI658" s="79">
        <v>2746984</v>
      </c>
      <c r="AJ658" s="80">
        <v>3695899</v>
      </c>
      <c r="AK658" s="81">
        <v>3709573</v>
      </c>
      <c r="AL658" s="82">
        <v>2227000</v>
      </c>
      <c r="AM658" s="77">
        <v>3709573</v>
      </c>
      <c r="AN658" s="78">
        <v>3709573</v>
      </c>
      <c r="AO658" s="79">
        <v>2381548</v>
      </c>
      <c r="AP658" s="83">
        <v>3709573</v>
      </c>
      <c r="AQ658" s="115">
        <v>3811215</v>
      </c>
      <c r="AR658" s="84">
        <v>2173500</v>
      </c>
      <c r="AS658" s="85">
        <v>3811215</v>
      </c>
      <c r="AT658" s="85">
        <v>3883628</v>
      </c>
      <c r="AU658" s="87">
        <v>2431796</v>
      </c>
      <c r="AV658" s="83">
        <v>3883628</v>
      </c>
      <c r="AW658" s="115">
        <v>3912755</v>
      </c>
      <c r="AX658" s="84">
        <v>3212696</v>
      </c>
      <c r="AY658" s="131">
        <v>3912755</v>
      </c>
      <c r="AZ658" s="86">
        <v>3912755</v>
      </c>
      <c r="BA658" s="88">
        <v>2635970</v>
      </c>
      <c r="BB658" s="83">
        <v>3912755</v>
      </c>
      <c r="BC658" s="115">
        <v>3991010</v>
      </c>
      <c r="BD658" s="84">
        <v>2422847</v>
      </c>
      <c r="BE658" s="131">
        <v>3991010</v>
      </c>
      <c r="BF658" s="86">
        <v>4110740</v>
      </c>
      <c r="BG658" s="88">
        <v>3585247</v>
      </c>
      <c r="BH658" s="83">
        <v>4110740</v>
      </c>
      <c r="BI658" s="115">
        <v>4281365</v>
      </c>
      <c r="BJ658" s="84">
        <v>4281365</v>
      </c>
      <c r="BK658" s="131">
        <v>4281404</v>
      </c>
      <c r="BL658" s="86">
        <v>4281404</v>
      </c>
      <c r="BM658" s="88">
        <v>2689380</v>
      </c>
      <c r="BN658" s="83">
        <v>4281404</v>
      </c>
      <c r="BO658" s="115">
        <v>4931927</v>
      </c>
      <c r="BP658" s="84">
        <v>4931927</v>
      </c>
    </row>
    <row r="659" spans="1:68" x14ac:dyDescent="0.25">
      <c r="A659" s="7" t="s">
        <v>1364</v>
      </c>
      <c r="B659" s="4" t="s">
        <v>1319</v>
      </c>
      <c r="C659" s="21" t="s">
        <v>1365</v>
      </c>
      <c r="D659" s="62">
        <v>19991909</v>
      </c>
      <c r="E659" s="63">
        <v>22135731</v>
      </c>
      <c r="F659" s="63">
        <v>30711022</v>
      </c>
      <c r="G659" s="27">
        <f t="shared" si="80"/>
        <v>0.19999994402521926</v>
      </c>
      <c r="H659" s="68">
        <v>19906049</v>
      </c>
      <c r="I659" s="69">
        <v>22825011</v>
      </c>
      <c r="J659" s="69">
        <v>27689949</v>
      </c>
      <c r="K659" s="45">
        <f t="shared" si="81"/>
        <v>0.37918249320606284</v>
      </c>
      <c r="L659" s="62">
        <v>19501385</v>
      </c>
      <c r="M659" s="63">
        <v>22596177</v>
      </c>
      <c r="N659" s="63">
        <v>32778618</v>
      </c>
      <c r="O659" s="27">
        <f t="shared" si="82"/>
        <v>0.24041758875015545</v>
      </c>
      <c r="P659" s="68">
        <v>19501385</v>
      </c>
      <c r="Q659" s="69">
        <v>22596177</v>
      </c>
      <c r="R659" s="69">
        <v>33245353</v>
      </c>
      <c r="S659" s="45">
        <f t="shared" si="83"/>
        <v>0.22517456385230233</v>
      </c>
      <c r="T659" s="62">
        <v>22596177</v>
      </c>
      <c r="U659" s="63">
        <v>22596177</v>
      </c>
      <c r="V659" s="63">
        <v>38784060</v>
      </c>
      <c r="W659" s="27">
        <f t="shared" si="84"/>
        <v>0</v>
      </c>
      <c r="X659" s="74">
        <v>22596177</v>
      </c>
      <c r="Y659" s="69">
        <v>22861335</v>
      </c>
      <c r="Z659" s="69">
        <v>38193750</v>
      </c>
      <c r="AA659" s="40">
        <f t="shared" si="85"/>
        <v>1.6999952492608945E-2</v>
      </c>
      <c r="AB659" s="26">
        <v>22860508</v>
      </c>
      <c r="AC659" s="14">
        <v>22929089</v>
      </c>
      <c r="AD659" s="14">
        <v>40388907</v>
      </c>
      <c r="AE659" s="15">
        <f t="shared" si="86"/>
        <v>0.1440006024415946</v>
      </c>
      <c r="AF659" s="27">
        <f t="shared" si="87"/>
        <v>3.9125649752724135E-3</v>
      </c>
      <c r="AG659" s="77">
        <v>22929089</v>
      </c>
      <c r="AH659" s="78">
        <v>23730458</v>
      </c>
      <c r="AI659" s="79">
        <v>41522346</v>
      </c>
      <c r="AJ659" s="80">
        <v>23730367</v>
      </c>
      <c r="AK659" s="81">
        <v>24583778</v>
      </c>
      <c r="AL659" s="82">
        <v>41693134</v>
      </c>
      <c r="AM659" s="77">
        <v>24571258</v>
      </c>
      <c r="AN659" s="78">
        <v>24571258</v>
      </c>
      <c r="AO659" s="79">
        <v>42251014</v>
      </c>
      <c r="AP659" s="83">
        <v>24571258</v>
      </c>
      <c r="AQ659" s="115">
        <v>25600350</v>
      </c>
      <c r="AR659" s="84">
        <v>43969045</v>
      </c>
      <c r="AS659" s="85">
        <v>25611023</v>
      </c>
      <c r="AT659" s="85">
        <v>26443190</v>
      </c>
      <c r="AU659" s="87">
        <v>47570447</v>
      </c>
      <c r="AV659" s="83">
        <v>26442875</v>
      </c>
      <c r="AW659" s="115">
        <v>29281126</v>
      </c>
      <c r="AX659" s="84">
        <v>50615595</v>
      </c>
      <c r="AY659" s="131">
        <v>29190007</v>
      </c>
      <c r="AZ659" s="86">
        <v>29190007</v>
      </c>
      <c r="BA659" s="88">
        <v>52416858</v>
      </c>
      <c r="BB659" s="83">
        <v>29190007</v>
      </c>
      <c r="BC659" s="115">
        <v>35473512</v>
      </c>
      <c r="BD659" s="84">
        <v>52462250</v>
      </c>
      <c r="BE659" s="131">
        <v>35544303</v>
      </c>
      <c r="BF659" s="86">
        <v>43819909</v>
      </c>
      <c r="BG659" s="88">
        <v>52095515</v>
      </c>
      <c r="BH659" s="83">
        <v>43817853</v>
      </c>
      <c r="BI659" s="115">
        <v>58766067</v>
      </c>
      <c r="BJ659" s="84">
        <v>58766067</v>
      </c>
      <c r="BK659" s="131">
        <v>58598015</v>
      </c>
      <c r="BL659" s="86">
        <v>66083017</v>
      </c>
      <c r="BM659" s="88">
        <v>66083017</v>
      </c>
      <c r="BN659" s="83">
        <v>66107569</v>
      </c>
      <c r="BO659" s="115">
        <v>67429720</v>
      </c>
      <c r="BP659" s="84">
        <v>61498696</v>
      </c>
    </row>
    <row r="660" spans="1:68" x14ac:dyDescent="0.25">
      <c r="A660" s="7" t="s">
        <v>1366</v>
      </c>
      <c r="B660" s="4" t="s">
        <v>1319</v>
      </c>
      <c r="C660" s="21" t="s">
        <v>1367</v>
      </c>
      <c r="D660" s="62">
        <v>1791463</v>
      </c>
      <c r="E660" s="63">
        <v>1845206</v>
      </c>
      <c r="F660" s="63">
        <v>2016291</v>
      </c>
      <c r="G660" s="27">
        <f t="shared" si="80"/>
        <v>0.23904051096838472</v>
      </c>
      <c r="H660" s="68">
        <v>1778815</v>
      </c>
      <c r="I660" s="69">
        <v>1887144</v>
      </c>
      <c r="J660" s="69">
        <v>1529000</v>
      </c>
      <c r="K660" s="45">
        <f t="shared" si="81"/>
        <v>-0.4127400814591009</v>
      </c>
      <c r="L660" s="62">
        <v>1778815</v>
      </c>
      <c r="M660" s="63">
        <v>1887144</v>
      </c>
      <c r="N660" s="63">
        <v>1593000</v>
      </c>
      <c r="O660" s="27">
        <f t="shared" si="82"/>
        <v>-0.58299383795710791</v>
      </c>
      <c r="P660" s="68">
        <v>1778815</v>
      </c>
      <c r="Q660" s="69">
        <v>1887144</v>
      </c>
      <c r="R660" s="69">
        <v>1589000</v>
      </c>
      <c r="S660" s="45">
        <f t="shared" si="83"/>
        <v>-0.57070832126017434</v>
      </c>
      <c r="T660" s="62">
        <v>1887144</v>
      </c>
      <c r="U660" s="63">
        <v>1887144</v>
      </c>
      <c r="V660" s="63">
        <v>1499000</v>
      </c>
      <c r="W660" s="27">
        <f t="shared" si="84"/>
        <v>0</v>
      </c>
      <c r="X660" s="74">
        <v>1887144</v>
      </c>
      <c r="Y660" s="69">
        <v>1898466</v>
      </c>
      <c r="Z660" s="69">
        <v>1496500</v>
      </c>
      <c r="AA660" s="40">
        <f t="shared" si="85"/>
        <v>-2.8982910271244406E-2</v>
      </c>
      <c r="AB660" s="26">
        <v>1898466</v>
      </c>
      <c r="AC660" s="14">
        <v>1904161</v>
      </c>
      <c r="AD660" s="14">
        <v>1469000</v>
      </c>
      <c r="AE660" s="15">
        <f t="shared" si="86"/>
        <v>-0.3494912594623259</v>
      </c>
      <c r="AF660" s="27">
        <f t="shared" si="87"/>
        <v>-1.3260653928366856E-2</v>
      </c>
      <c r="AG660" s="77">
        <v>1904161</v>
      </c>
      <c r="AH660" s="78">
        <v>1920346</v>
      </c>
      <c r="AI660" s="79">
        <v>1463500</v>
      </c>
      <c r="AJ660" s="80">
        <v>1920346</v>
      </c>
      <c r="AK660" s="81">
        <v>1927451</v>
      </c>
      <c r="AL660" s="82">
        <v>1452000</v>
      </c>
      <c r="AM660" s="77">
        <v>1927451</v>
      </c>
      <c r="AN660" s="78">
        <v>1927451</v>
      </c>
      <c r="AO660" s="79">
        <v>1437500</v>
      </c>
      <c r="AP660" s="83">
        <v>1927451</v>
      </c>
      <c r="AQ660" s="115">
        <v>1980263</v>
      </c>
      <c r="AR660" s="84">
        <v>1412500</v>
      </c>
      <c r="AS660" s="85">
        <v>1980263</v>
      </c>
      <c r="AT660" s="85">
        <v>2017887</v>
      </c>
      <c r="AU660" s="87">
        <v>1387000</v>
      </c>
      <c r="AV660" s="83">
        <v>2017888</v>
      </c>
      <c r="AW660" s="115">
        <v>2033022</v>
      </c>
      <c r="AX660" s="84">
        <v>1367000</v>
      </c>
      <c r="AY660" s="131">
        <v>2033022</v>
      </c>
      <c r="AZ660" s="86">
        <v>2033022</v>
      </c>
      <c r="BA660" s="88">
        <v>1345000</v>
      </c>
      <c r="BB660" s="83">
        <v>2033022</v>
      </c>
      <c r="BC660" s="115">
        <v>2073682</v>
      </c>
      <c r="BD660" s="84">
        <v>1321500</v>
      </c>
      <c r="BE660" s="131">
        <v>2073682</v>
      </c>
      <c r="BF660" s="86">
        <v>2135892</v>
      </c>
      <c r="BG660" s="88">
        <v>1340500</v>
      </c>
      <c r="BH660" s="83">
        <v>2135892</v>
      </c>
      <c r="BI660" s="115">
        <v>2199968</v>
      </c>
      <c r="BJ660" s="84">
        <v>1333000</v>
      </c>
      <c r="BK660" s="131">
        <v>2199968</v>
      </c>
      <c r="BL660" s="86">
        <v>2199968</v>
      </c>
      <c r="BM660" s="88">
        <v>1344500</v>
      </c>
      <c r="BN660" s="83">
        <v>2199968</v>
      </c>
      <c r="BO660" s="115">
        <v>2243967</v>
      </c>
      <c r="BP660" s="84">
        <v>1341000</v>
      </c>
    </row>
    <row r="661" spans="1:68" x14ac:dyDescent="0.25">
      <c r="A661" s="7" t="s">
        <v>1368</v>
      </c>
      <c r="B661" s="4" t="s">
        <v>1319</v>
      </c>
      <c r="C661" s="21" t="s">
        <v>1369</v>
      </c>
      <c r="D661" s="62">
        <v>1198860</v>
      </c>
      <c r="E661" s="63">
        <v>1234825</v>
      </c>
      <c r="F661" s="63">
        <v>1349316</v>
      </c>
      <c r="G661" s="27">
        <f t="shared" si="80"/>
        <v>0.23903998511192642</v>
      </c>
      <c r="H661" s="68">
        <v>1198860</v>
      </c>
      <c r="I661" s="69">
        <v>1271869</v>
      </c>
      <c r="J661" s="69">
        <v>926050</v>
      </c>
      <c r="K661" s="45">
        <f t="shared" si="81"/>
        <v>-0.26761848905831898</v>
      </c>
      <c r="L661" s="62">
        <v>1198896</v>
      </c>
      <c r="M661" s="63">
        <v>1271907</v>
      </c>
      <c r="N661" s="63">
        <v>1269609</v>
      </c>
      <c r="O661" s="27">
        <f t="shared" si="82"/>
        <v>1.0319721833524149</v>
      </c>
      <c r="P661" s="68">
        <v>1198896</v>
      </c>
      <c r="Q661" s="69">
        <v>1271907</v>
      </c>
      <c r="R661" s="69">
        <v>1254085</v>
      </c>
      <c r="S661" s="45">
        <f t="shared" si="83"/>
        <v>1.3229266701697802</v>
      </c>
      <c r="T661" s="62">
        <v>1271907</v>
      </c>
      <c r="U661" s="63">
        <v>1271907</v>
      </c>
      <c r="V661" s="63">
        <v>1588951</v>
      </c>
      <c r="W661" s="27">
        <f t="shared" si="84"/>
        <v>0</v>
      </c>
      <c r="X661" s="74">
        <v>1271907</v>
      </c>
      <c r="Y661" s="69">
        <v>1279538</v>
      </c>
      <c r="Z661" s="69">
        <v>1585470</v>
      </c>
      <c r="AA661" s="40">
        <f t="shared" si="85"/>
        <v>2.433641724310585E-2</v>
      </c>
      <c r="AB661" s="26">
        <v>1279538</v>
      </c>
      <c r="AC661" s="14">
        <v>1283376</v>
      </c>
      <c r="AD661" s="14">
        <v>1611853</v>
      </c>
      <c r="AE661" s="15">
        <f t="shared" si="86"/>
        <v>0.2046426937018303</v>
      </c>
      <c r="AF661" s="27">
        <f t="shared" si="87"/>
        <v>1.1549283059747529E-2</v>
      </c>
      <c r="AG661" s="77">
        <v>1283376</v>
      </c>
      <c r="AH661" s="78">
        <v>1298184</v>
      </c>
      <c r="AI661" s="79">
        <v>1626956</v>
      </c>
      <c r="AJ661" s="80">
        <v>1298371</v>
      </c>
      <c r="AK661" s="81">
        <v>1303174</v>
      </c>
      <c r="AL661" s="82">
        <v>1343803</v>
      </c>
      <c r="AM661" s="77">
        <v>1303174</v>
      </c>
      <c r="AN661" s="78">
        <v>1303174</v>
      </c>
      <c r="AO661" s="79">
        <v>1609371</v>
      </c>
      <c r="AP661" s="83">
        <v>1303174</v>
      </c>
      <c r="AQ661" s="115">
        <v>1338880</v>
      </c>
      <c r="AR661" s="84">
        <v>1385666</v>
      </c>
      <c r="AS661" s="85">
        <v>1338881</v>
      </c>
      <c r="AT661" s="85">
        <v>1364319</v>
      </c>
      <c r="AU661" s="87">
        <v>1516869</v>
      </c>
      <c r="AV661" s="83">
        <v>1364320</v>
      </c>
      <c r="AW661" s="115">
        <v>1374552</v>
      </c>
      <c r="AX661" s="84">
        <v>1243896</v>
      </c>
      <c r="AY661" s="131">
        <v>1374552</v>
      </c>
      <c r="AZ661" s="86">
        <v>1374552</v>
      </c>
      <c r="BA661" s="88">
        <v>815485</v>
      </c>
      <c r="BB661" s="83">
        <v>1374552</v>
      </c>
      <c r="BC661" s="115">
        <v>1462406</v>
      </c>
      <c r="BD661" s="84">
        <v>1519742</v>
      </c>
      <c r="BE661" s="131">
        <v>1464684</v>
      </c>
      <c r="BF661" s="86">
        <v>1708823</v>
      </c>
      <c r="BG661" s="88">
        <v>1952962</v>
      </c>
      <c r="BH661" s="83">
        <v>1702925</v>
      </c>
      <c r="BI661" s="115">
        <v>2166505</v>
      </c>
      <c r="BJ661" s="84">
        <v>2166505</v>
      </c>
      <c r="BK661" s="131">
        <v>2176310</v>
      </c>
      <c r="BL661" s="86">
        <v>2176310</v>
      </c>
      <c r="BM661" s="88">
        <v>1758672</v>
      </c>
      <c r="BN661" s="83">
        <v>2176310</v>
      </c>
      <c r="BO661" s="115">
        <v>2219836</v>
      </c>
      <c r="BP661" s="84">
        <v>1994090</v>
      </c>
    </row>
    <row r="662" spans="1:68" x14ac:dyDescent="0.25">
      <c r="A662" s="7" t="s">
        <v>1370</v>
      </c>
      <c r="B662" s="4" t="s">
        <v>1319</v>
      </c>
      <c r="C662" s="21" t="s">
        <v>1371</v>
      </c>
      <c r="D662" s="62">
        <v>6140432</v>
      </c>
      <c r="E662" s="63">
        <v>7027660</v>
      </c>
      <c r="F662" s="63">
        <v>10576572</v>
      </c>
      <c r="G662" s="27">
        <f t="shared" si="80"/>
        <v>0.2</v>
      </c>
      <c r="H662" s="68">
        <v>6164727</v>
      </c>
      <c r="I662" s="69">
        <v>8061646</v>
      </c>
      <c r="J662" s="69">
        <v>11223180</v>
      </c>
      <c r="K662" s="45">
        <f t="shared" si="81"/>
        <v>0.37320736735325066</v>
      </c>
      <c r="L662" s="62">
        <v>6164727</v>
      </c>
      <c r="M662" s="63">
        <v>8012984</v>
      </c>
      <c r="N662" s="63">
        <v>12330786</v>
      </c>
      <c r="O662" s="27">
        <f t="shared" si="82"/>
        <v>0.29974688857177656</v>
      </c>
      <c r="P662" s="68">
        <v>6164727</v>
      </c>
      <c r="Q662" s="69">
        <v>8012984</v>
      </c>
      <c r="R662" s="69">
        <v>12295466</v>
      </c>
      <c r="S662" s="45">
        <f t="shared" si="83"/>
        <v>0.3014737701278753</v>
      </c>
      <c r="T662" s="62">
        <v>8012984</v>
      </c>
      <c r="U662" s="63">
        <v>8012984</v>
      </c>
      <c r="V662" s="63">
        <v>17354521</v>
      </c>
      <c r="W662" s="27">
        <f t="shared" si="84"/>
        <v>0</v>
      </c>
      <c r="X662" s="74">
        <v>8012984</v>
      </c>
      <c r="Y662" s="69">
        <v>8172909</v>
      </c>
      <c r="Z662" s="69">
        <v>17420364</v>
      </c>
      <c r="AA662" s="40">
        <f t="shared" si="85"/>
        <v>1.6999951102219746E-2</v>
      </c>
      <c r="AB662" s="26">
        <v>8171860</v>
      </c>
      <c r="AC662" s="14">
        <v>8196375</v>
      </c>
      <c r="AD662" s="14">
        <v>18380411</v>
      </c>
      <c r="AE662" s="15">
        <f t="shared" si="86"/>
        <v>0.16796948752934951</v>
      </c>
      <c r="AF662" s="27">
        <f t="shared" si="87"/>
        <v>2.4014181836384029E-3</v>
      </c>
      <c r="AG662" s="77">
        <v>8195969</v>
      </c>
      <c r="AH662" s="78">
        <v>8679659</v>
      </c>
      <c r="AI662" s="79">
        <v>19418493</v>
      </c>
      <c r="AJ662" s="80">
        <v>8682715</v>
      </c>
      <c r="AK662" s="81">
        <v>8807616</v>
      </c>
      <c r="AL662" s="82">
        <v>21172900</v>
      </c>
      <c r="AM662" s="77">
        <v>8806583</v>
      </c>
      <c r="AN662" s="78">
        <v>8806583</v>
      </c>
      <c r="AO662" s="79">
        <v>22864267</v>
      </c>
      <c r="AP662" s="83">
        <v>8806583</v>
      </c>
      <c r="AQ662" s="115">
        <v>11009650</v>
      </c>
      <c r="AR662" s="84">
        <v>24602570</v>
      </c>
      <c r="AS662" s="85">
        <v>11055563</v>
      </c>
      <c r="AT662" s="85">
        <v>11939730</v>
      </c>
      <c r="AU662" s="87">
        <v>26874862</v>
      </c>
      <c r="AV662" s="83">
        <v>11938701</v>
      </c>
      <c r="AW662" s="115">
        <v>14385434</v>
      </c>
      <c r="AX662" s="84">
        <v>28595582</v>
      </c>
      <c r="AY662" s="131">
        <v>14355885</v>
      </c>
      <c r="AZ662" s="86">
        <v>14355885</v>
      </c>
      <c r="BA662" s="88">
        <v>30414253</v>
      </c>
      <c r="BB662" s="83">
        <v>14355885</v>
      </c>
      <c r="BC662" s="115">
        <v>18223072</v>
      </c>
      <c r="BD662" s="84">
        <v>29088027</v>
      </c>
      <c r="BE662" s="131">
        <v>18266308</v>
      </c>
      <c r="BF662" s="86">
        <v>25138289</v>
      </c>
      <c r="BG662" s="88">
        <v>32010270</v>
      </c>
      <c r="BH662" s="83">
        <v>25046534</v>
      </c>
      <c r="BI662" s="115">
        <v>37157503</v>
      </c>
      <c r="BJ662" s="84">
        <v>37157503</v>
      </c>
      <c r="BK662" s="131">
        <v>37510110</v>
      </c>
      <c r="BL662" s="86">
        <v>38768683</v>
      </c>
      <c r="BM662" s="88">
        <v>38768683</v>
      </c>
      <c r="BN662" s="83">
        <v>39436822</v>
      </c>
      <c r="BO662" s="115">
        <v>43024957</v>
      </c>
      <c r="BP662" s="84">
        <v>43024957</v>
      </c>
    </row>
    <row r="663" spans="1:68" x14ac:dyDescent="0.25">
      <c r="A663" s="7" t="s">
        <v>1372</v>
      </c>
      <c r="B663" s="4" t="s">
        <v>1319</v>
      </c>
      <c r="C663" s="21" t="s">
        <v>1373</v>
      </c>
      <c r="D663" s="62">
        <v>1198779</v>
      </c>
      <c r="E663" s="63">
        <v>1234742</v>
      </c>
      <c r="F663" s="63">
        <v>1349225</v>
      </c>
      <c r="G663" s="27">
        <f t="shared" si="80"/>
        <v>0.23904258006194914</v>
      </c>
      <c r="H663" s="68">
        <v>1198779</v>
      </c>
      <c r="I663" s="69">
        <v>1414516</v>
      </c>
      <c r="J663" s="69">
        <v>1774080</v>
      </c>
      <c r="K663" s="45">
        <f t="shared" si="81"/>
        <v>0.37499847905705014</v>
      </c>
      <c r="L663" s="62">
        <v>1198779</v>
      </c>
      <c r="M663" s="63">
        <v>1411969</v>
      </c>
      <c r="N663" s="63">
        <v>1152210</v>
      </c>
      <c r="O663" s="27">
        <f t="shared" si="82"/>
        <v>-4.5779381133371988</v>
      </c>
      <c r="P663" s="68">
        <v>1198779</v>
      </c>
      <c r="Q663" s="69">
        <v>1411969</v>
      </c>
      <c r="R663" s="69">
        <v>1137202</v>
      </c>
      <c r="S663" s="45">
        <f t="shared" si="83"/>
        <v>-3.4621693164655634</v>
      </c>
      <c r="T663" s="62">
        <v>1411969</v>
      </c>
      <c r="U663" s="63">
        <v>1411969</v>
      </c>
      <c r="V663" s="63">
        <v>2728601</v>
      </c>
      <c r="W663" s="27">
        <f t="shared" si="84"/>
        <v>0</v>
      </c>
      <c r="X663" s="74">
        <v>1411969</v>
      </c>
      <c r="Y663" s="69">
        <v>1434628</v>
      </c>
      <c r="Z663" s="69">
        <v>2744876</v>
      </c>
      <c r="AA663" s="40">
        <f t="shared" si="85"/>
        <v>1.6999685649486423E-2</v>
      </c>
      <c r="AB663" s="26">
        <v>1434561</v>
      </c>
      <c r="AC663" s="14">
        <v>1438864</v>
      </c>
      <c r="AD663" s="14">
        <v>2341038</v>
      </c>
      <c r="AE663" s="15">
        <f t="shared" si="86"/>
        <v>0.21018438025001335</v>
      </c>
      <c r="AF663" s="27">
        <f t="shared" si="87"/>
        <v>4.7469489021784335E-3</v>
      </c>
      <c r="AG663" s="77">
        <v>1438864</v>
      </c>
      <c r="AH663" s="78">
        <v>1462322</v>
      </c>
      <c r="AI663" s="79">
        <v>1983146</v>
      </c>
      <c r="AJ663" s="80">
        <v>1462287</v>
      </c>
      <c r="AK663" s="81">
        <v>1467697</v>
      </c>
      <c r="AL663" s="82">
        <v>1642892</v>
      </c>
      <c r="AM663" s="77">
        <v>1467697</v>
      </c>
      <c r="AN663" s="78">
        <v>1467697</v>
      </c>
      <c r="AO663" s="79">
        <v>1676354</v>
      </c>
      <c r="AP663" s="83">
        <v>1467697</v>
      </c>
      <c r="AQ663" s="115">
        <v>1507911</v>
      </c>
      <c r="AR663" s="84">
        <v>1307743</v>
      </c>
      <c r="AS663" s="85">
        <v>1507912</v>
      </c>
      <c r="AT663" s="85">
        <v>1536562</v>
      </c>
      <c r="AU663" s="87">
        <v>1346310</v>
      </c>
      <c r="AV663" s="83">
        <v>1536562</v>
      </c>
      <c r="AW663" s="115">
        <v>1548086</v>
      </c>
      <c r="AX663" s="84">
        <v>1399129</v>
      </c>
      <c r="AY663" s="131">
        <v>1548086</v>
      </c>
      <c r="AZ663" s="86">
        <v>1548086</v>
      </c>
      <c r="BA663" s="88">
        <v>1055833</v>
      </c>
      <c r="BB663" s="83">
        <v>1548086</v>
      </c>
      <c r="BC663" s="115">
        <v>1585305</v>
      </c>
      <c r="BD663" s="84">
        <v>1688130</v>
      </c>
      <c r="BE663" s="131">
        <v>1587394</v>
      </c>
      <c r="BF663" s="86">
        <v>1743514</v>
      </c>
      <c r="BG663" s="88">
        <v>1899633</v>
      </c>
      <c r="BH663" s="83">
        <v>1744530</v>
      </c>
      <c r="BI663" s="115">
        <v>2091078</v>
      </c>
      <c r="BJ663" s="84">
        <v>2091078</v>
      </c>
      <c r="BK663" s="131">
        <v>2083403</v>
      </c>
      <c r="BL663" s="86">
        <v>2083403</v>
      </c>
      <c r="BM663" s="88">
        <v>1804702</v>
      </c>
      <c r="BN663" s="83">
        <v>2083403</v>
      </c>
      <c r="BO663" s="115">
        <v>2125071</v>
      </c>
      <c r="BP663" s="84">
        <v>2110729</v>
      </c>
    </row>
    <row r="664" spans="1:68" x14ac:dyDescent="0.25">
      <c r="A664" s="7" t="s">
        <v>1374</v>
      </c>
      <c r="B664" s="4" t="s">
        <v>1319</v>
      </c>
      <c r="C664" s="21" t="s">
        <v>1375</v>
      </c>
      <c r="D664" s="62">
        <v>23167570</v>
      </c>
      <c r="E664" s="63">
        <v>23862597</v>
      </c>
      <c r="F664" s="63">
        <v>26075100</v>
      </c>
      <c r="G664" s="27">
        <f t="shared" si="80"/>
        <v>0.23904379318528099</v>
      </c>
      <c r="H664" s="68">
        <v>23236428</v>
      </c>
      <c r="I664" s="69">
        <v>24651525</v>
      </c>
      <c r="J664" s="69">
        <v>20354969</v>
      </c>
      <c r="K664" s="45">
        <f t="shared" si="81"/>
        <v>-0.50312753213129058</v>
      </c>
      <c r="L664" s="62">
        <v>23251077</v>
      </c>
      <c r="M664" s="63">
        <v>24667067</v>
      </c>
      <c r="N664" s="63">
        <v>24800866</v>
      </c>
      <c r="O664" s="27">
        <f t="shared" si="82"/>
        <v>0.90511097275826846</v>
      </c>
      <c r="P664" s="68">
        <v>23251077</v>
      </c>
      <c r="Q664" s="69">
        <v>24667067</v>
      </c>
      <c r="R664" s="69">
        <v>24338023</v>
      </c>
      <c r="S664" s="45">
        <f t="shared" si="83"/>
        <v>1.3027234103626124</v>
      </c>
      <c r="T664" s="62">
        <v>24667067</v>
      </c>
      <c r="U664" s="63">
        <v>24667067</v>
      </c>
      <c r="V664" s="63">
        <v>22826706</v>
      </c>
      <c r="W664" s="27">
        <f t="shared" si="84"/>
        <v>0</v>
      </c>
      <c r="X664" s="74">
        <v>24667067</v>
      </c>
      <c r="Y664" s="69">
        <v>24815069</v>
      </c>
      <c r="Z664" s="69">
        <v>23226676</v>
      </c>
      <c r="AA664" s="40">
        <f t="shared" si="85"/>
        <v>-0.10275126684351679</v>
      </c>
      <c r="AB664" s="26">
        <v>24815069</v>
      </c>
      <c r="AC664" s="14">
        <v>24889514</v>
      </c>
      <c r="AD664" s="14">
        <v>28832088</v>
      </c>
      <c r="AE664" s="15">
        <f t="shared" si="86"/>
        <v>0.30398773558491649</v>
      </c>
      <c r="AF664" s="27">
        <f t="shared" si="87"/>
        <v>1.8532399274188149E-2</v>
      </c>
      <c r="AG664" s="77">
        <v>24889514</v>
      </c>
      <c r="AH664" s="78">
        <v>25413136</v>
      </c>
      <c r="AI664" s="79">
        <v>37038522</v>
      </c>
      <c r="AJ664" s="80">
        <v>25416214</v>
      </c>
      <c r="AK664" s="81">
        <v>26045299</v>
      </c>
      <c r="AL664" s="82">
        <v>38657342</v>
      </c>
      <c r="AM664" s="77">
        <v>26029131</v>
      </c>
      <c r="AN664" s="78">
        <v>27653766</v>
      </c>
      <c r="AO664" s="79">
        <v>37821795</v>
      </c>
      <c r="AP664" s="83">
        <v>27660851</v>
      </c>
      <c r="AQ664" s="115">
        <v>29224689</v>
      </c>
      <c r="AR664" s="84">
        <v>42459409</v>
      </c>
      <c r="AS664" s="85">
        <v>29235263</v>
      </c>
      <c r="AT664" s="85">
        <v>30365832</v>
      </c>
      <c r="AU664" s="87">
        <v>42417093</v>
      </c>
      <c r="AV664" s="83">
        <v>30370187</v>
      </c>
      <c r="AW664" s="115">
        <v>32546860</v>
      </c>
      <c r="AX664" s="84">
        <v>43923316</v>
      </c>
      <c r="AY664" s="131">
        <v>32546434</v>
      </c>
      <c r="AZ664" s="86">
        <v>32546434</v>
      </c>
      <c r="BA664" s="88">
        <v>43202225</v>
      </c>
      <c r="BB664" s="83">
        <v>32546434</v>
      </c>
      <c r="BC664" s="115">
        <v>35484874</v>
      </c>
      <c r="BD664" s="84">
        <v>43429548</v>
      </c>
      <c r="BE664" s="131">
        <v>35563641</v>
      </c>
      <c r="BF664" s="86">
        <v>40960605</v>
      </c>
      <c r="BG664" s="88">
        <v>46357568</v>
      </c>
      <c r="BH664" s="83">
        <v>41172781</v>
      </c>
      <c r="BI664" s="115">
        <v>51416273</v>
      </c>
      <c r="BJ664" s="84">
        <v>51416273</v>
      </c>
      <c r="BK664" s="131">
        <v>51635107</v>
      </c>
      <c r="BL664" s="86">
        <v>55119338</v>
      </c>
      <c r="BM664" s="88">
        <v>55119338</v>
      </c>
      <c r="BN664" s="83">
        <v>55218077</v>
      </c>
      <c r="BO664" s="115">
        <v>63021223</v>
      </c>
      <c r="BP664" s="84">
        <v>63021223</v>
      </c>
    </row>
    <row r="665" spans="1:68" x14ac:dyDescent="0.25">
      <c r="A665" s="7" t="s">
        <v>1376</v>
      </c>
      <c r="B665" s="4" t="s">
        <v>1319</v>
      </c>
      <c r="C665" s="21" t="s">
        <v>1377</v>
      </c>
      <c r="D665" s="62">
        <v>2099267</v>
      </c>
      <c r="E665" s="63">
        <v>2565853</v>
      </c>
      <c r="F665" s="63">
        <v>4432198</v>
      </c>
      <c r="G665" s="27">
        <f t="shared" si="80"/>
        <v>0.19999991427093214</v>
      </c>
      <c r="H665" s="68">
        <v>2099267</v>
      </c>
      <c r="I665" s="69">
        <v>2952481</v>
      </c>
      <c r="J665" s="69">
        <v>4595592</v>
      </c>
      <c r="K665" s="45">
        <f t="shared" si="81"/>
        <v>0.3417880284017506</v>
      </c>
      <c r="L665" s="62">
        <v>2099267</v>
      </c>
      <c r="M665" s="63">
        <v>2952481</v>
      </c>
      <c r="N665" s="63">
        <v>5320610</v>
      </c>
      <c r="O665" s="27">
        <f t="shared" si="82"/>
        <v>0.26486282274194334</v>
      </c>
      <c r="P665" s="68">
        <v>2099267</v>
      </c>
      <c r="Q665" s="69">
        <v>2952481</v>
      </c>
      <c r="R665" s="69">
        <v>5302262</v>
      </c>
      <c r="S665" s="45">
        <f t="shared" si="83"/>
        <v>0.26638005991267549</v>
      </c>
      <c r="T665" s="62">
        <v>2952481</v>
      </c>
      <c r="U665" s="63">
        <v>2952481</v>
      </c>
      <c r="V665" s="63">
        <v>5940586</v>
      </c>
      <c r="W665" s="27">
        <f t="shared" si="84"/>
        <v>0</v>
      </c>
      <c r="X665" s="74">
        <v>2952481</v>
      </c>
      <c r="Y665" s="69">
        <v>3004571</v>
      </c>
      <c r="Z665" s="69">
        <v>6016619</v>
      </c>
      <c r="AA665" s="40">
        <f t="shared" si="85"/>
        <v>1.6999887080803803E-2</v>
      </c>
      <c r="AB665" s="26">
        <v>3004475</v>
      </c>
      <c r="AC665" s="14">
        <v>3013488</v>
      </c>
      <c r="AD665" s="14">
        <v>6034985</v>
      </c>
      <c r="AE665" s="15">
        <f t="shared" si="86"/>
        <v>0.23228823813088234</v>
      </c>
      <c r="AF665" s="27">
        <f t="shared" si="87"/>
        <v>2.9740868698667879E-3</v>
      </c>
      <c r="AG665" s="77">
        <v>3013488</v>
      </c>
      <c r="AH665" s="78">
        <v>3142447</v>
      </c>
      <c r="AI665" s="79">
        <v>6005589</v>
      </c>
      <c r="AJ665" s="80">
        <v>3142448</v>
      </c>
      <c r="AK665" s="81">
        <v>3170972</v>
      </c>
      <c r="AL665" s="82">
        <v>5994891</v>
      </c>
      <c r="AM665" s="77">
        <v>3170878</v>
      </c>
      <c r="AN665" s="78">
        <v>3180509</v>
      </c>
      <c r="AO665" s="79">
        <v>6109418</v>
      </c>
      <c r="AP665" s="83">
        <v>3180509</v>
      </c>
      <c r="AQ665" s="115">
        <v>3326930</v>
      </c>
      <c r="AR665" s="84">
        <v>6187115</v>
      </c>
      <c r="AS665" s="85">
        <v>3327124</v>
      </c>
      <c r="AT665" s="85">
        <v>3447479</v>
      </c>
      <c r="AU665" s="87">
        <v>6828341</v>
      </c>
      <c r="AV665" s="83">
        <v>3447283</v>
      </c>
      <c r="AW665" s="115">
        <v>3510900</v>
      </c>
      <c r="AX665" s="84">
        <v>6846497</v>
      </c>
      <c r="AY665" s="131">
        <v>3510844</v>
      </c>
      <c r="AZ665" s="86">
        <v>3510844</v>
      </c>
      <c r="BA665" s="88">
        <v>6618579</v>
      </c>
      <c r="BB665" s="83">
        <v>3510844</v>
      </c>
      <c r="BC665" s="115">
        <v>4348988</v>
      </c>
      <c r="BD665" s="84">
        <v>6703774</v>
      </c>
      <c r="BE665" s="131">
        <v>4357542</v>
      </c>
      <c r="BF665" s="86">
        <v>5898670</v>
      </c>
      <c r="BG665" s="88">
        <v>7439798</v>
      </c>
      <c r="BH665" s="83">
        <v>5896303</v>
      </c>
      <c r="BI665" s="115">
        <v>7906646</v>
      </c>
      <c r="BJ665" s="84">
        <v>7906646</v>
      </c>
      <c r="BK665" s="131">
        <v>7925664</v>
      </c>
      <c r="BL665" s="86">
        <v>8391064</v>
      </c>
      <c r="BM665" s="88">
        <v>8391064</v>
      </c>
      <c r="BN665" s="83">
        <v>8375931</v>
      </c>
      <c r="BO665" s="115">
        <v>9008379</v>
      </c>
      <c r="BP665" s="84">
        <v>9008379</v>
      </c>
    </row>
    <row r="666" spans="1:68" x14ac:dyDescent="0.25">
      <c r="A666" s="7" t="s">
        <v>1378</v>
      </c>
      <c r="B666" s="4" t="s">
        <v>1319</v>
      </c>
      <c r="C666" s="21" t="s">
        <v>1379</v>
      </c>
      <c r="D666" s="62">
        <v>1821909</v>
      </c>
      <c r="E666" s="63">
        <v>1876566</v>
      </c>
      <c r="F666" s="63">
        <v>2050558</v>
      </c>
      <c r="G666" s="27">
        <f t="shared" si="80"/>
        <v>0.23904324969713403</v>
      </c>
      <c r="H666" s="68">
        <v>1821827</v>
      </c>
      <c r="I666" s="69">
        <v>1932775</v>
      </c>
      <c r="J666" s="69">
        <v>1617000</v>
      </c>
      <c r="K666" s="45">
        <f t="shared" si="81"/>
        <v>-0.54145010712072184</v>
      </c>
      <c r="L666" s="62">
        <v>1821827</v>
      </c>
      <c r="M666" s="63">
        <v>1932775</v>
      </c>
      <c r="N666" s="63">
        <v>1670000</v>
      </c>
      <c r="O666" s="27">
        <f t="shared" si="82"/>
        <v>-0.73075276465977723</v>
      </c>
      <c r="P666" s="68">
        <v>1821827</v>
      </c>
      <c r="Q666" s="69">
        <v>1932775</v>
      </c>
      <c r="R666" s="69">
        <v>1672000</v>
      </c>
      <c r="S666" s="45">
        <f t="shared" si="83"/>
        <v>-0.74050738518424586</v>
      </c>
      <c r="T666" s="62">
        <v>1932775</v>
      </c>
      <c r="U666" s="63">
        <v>1932775</v>
      </c>
      <c r="V666" s="63">
        <v>1814500</v>
      </c>
      <c r="W666" s="27">
        <f t="shared" si="84"/>
        <v>0</v>
      </c>
      <c r="X666" s="74">
        <v>1932775</v>
      </c>
      <c r="Y666" s="69">
        <v>1944371</v>
      </c>
      <c r="Z666" s="69">
        <v>1819000</v>
      </c>
      <c r="AA666" s="40">
        <f t="shared" si="85"/>
        <v>-0.10192045704240826</v>
      </c>
      <c r="AB666" s="26">
        <v>1944371</v>
      </c>
      <c r="AC666" s="14">
        <v>1950204</v>
      </c>
      <c r="AD666" s="14">
        <v>1789500</v>
      </c>
      <c r="AE666" s="15">
        <f t="shared" si="86"/>
        <v>-3.9586226048319912</v>
      </c>
      <c r="AF666" s="27">
        <f t="shared" si="87"/>
        <v>-3.7663603902602809E-2</v>
      </c>
      <c r="AG666" s="77">
        <v>1950204</v>
      </c>
      <c r="AH666" s="78">
        <v>1966780</v>
      </c>
      <c r="AI666" s="79">
        <v>1820500</v>
      </c>
      <c r="AJ666" s="80">
        <v>1966780</v>
      </c>
      <c r="AK666" s="81">
        <v>1974057</v>
      </c>
      <c r="AL666" s="82">
        <v>1846500</v>
      </c>
      <c r="AM666" s="77">
        <v>1974057</v>
      </c>
      <c r="AN666" s="78">
        <v>1974057</v>
      </c>
      <c r="AO666" s="79">
        <v>1860500</v>
      </c>
      <c r="AP666" s="83">
        <v>1974057</v>
      </c>
      <c r="AQ666" s="115">
        <v>2028146</v>
      </c>
      <c r="AR666" s="84">
        <v>1869000</v>
      </c>
      <c r="AS666" s="85">
        <v>2028146</v>
      </c>
      <c r="AT666" s="85">
        <v>2066680</v>
      </c>
      <c r="AU666" s="87">
        <v>1860500</v>
      </c>
      <c r="AV666" s="83">
        <v>2066681</v>
      </c>
      <c r="AW666" s="115">
        <v>2113180</v>
      </c>
      <c r="AX666" s="84">
        <v>1820500</v>
      </c>
      <c r="AY666" s="131">
        <v>2113181</v>
      </c>
      <c r="AZ666" s="86">
        <v>2113181</v>
      </c>
      <c r="BA666" s="88">
        <v>1784500</v>
      </c>
      <c r="BB666" s="83">
        <v>2113181</v>
      </c>
      <c r="BC666" s="115">
        <v>2155444</v>
      </c>
      <c r="BD666" s="84">
        <v>1739500</v>
      </c>
      <c r="BE666" s="131">
        <v>2155444</v>
      </c>
      <c r="BF666" s="86">
        <v>2220107</v>
      </c>
      <c r="BG666" s="88">
        <v>1677000</v>
      </c>
      <c r="BH666" s="83">
        <v>2220107</v>
      </c>
      <c r="BI666" s="115">
        <v>2286710</v>
      </c>
      <c r="BJ666" s="84">
        <v>1634000</v>
      </c>
      <c r="BK666" s="131">
        <v>2286710</v>
      </c>
      <c r="BL666" s="86">
        <v>2286710</v>
      </c>
      <c r="BM666" s="88">
        <v>1648500</v>
      </c>
      <c r="BN666" s="83">
        <v>2286710</v>
      </c>
      <c r="BO666" s="115">
        <v>2332444</v>
      </c>
      <c r="BP666" s="84">
        <v>1617500</v>
      </c>
    </row>
    <row r="667" spans="1:68" x14ac:dyDescent="0.25">
      <c r="A667" s="7" t="s">
        <v>1380</v>
      </c>
      <c r="B667" s="4" t="s">
        <v>1319</v>
      </c>
      <c r="C667" s="21" t="s">
        <v>1381</v>
      </c>
      <c r="D667" s="62">
        <v>1055859</v>
      </c>
      <c r="E667" s="63">
        <v>1087534</v>
      </c>
      <c r="F667" s="63">
        <v>1188369</v>
      </c>
      <c r="G667" s="27">
        <f t="shared" si="80"/>
        <v>0.23903856312731114</v>
      </c>
      <c r="H667" s="68">
        <v>1055859</v>
      </c>
      <c r="I667" s="69">
        <v>1120160</v>
      </c>
      <c r="J667" s="69">
        <v>829000</v>
      </c>
      <c r="K667" s="45">
        <f t="shared" si="81"/>
        <v>-0.28344037485839224</v>
      </c>
      <c r="L667" s="62">
        <v>1055859</v>
      </c>
      <c r="M667" s="63">
        <v>1120160</v>
      </c>
      <c r="N667" s="63">
        <v>1191779</v>
      </c>
      <c r="O667" s="27">
        <f t="shared" si="82"/>
        <v>0.4730797527957622</v>
      </c>
      <c r="P667" s="68">
        <v>1055859</v>
      </c>
      <c r="Q667" s="69">
        <v>1120160</v>
      </c>
      <c r="R667" s="69">
        <v>1182103</v>
      </c>
      <c r="S667" s="45">
        <f t="shared" si="83"/>
        <v>0.50933905769779153</v>
      </c>
      <c r="T667" s="62">
        <v>1120160</v>
      </c>
      <c r="U667" s="63">
        <v>1120160</v>
      </c>
      <c r="V667" s="63">
        <v>1735693</v>
      </c>
      <c r="W667" s="27">
        <f t="shared" si="84"/>
        <v>0</v>
      </c>
      <c r="X667" s="74">
        <v>1120160</v>
      </c>
      <c r="Y667" s="69">
        <v>1131080</v>
      </c>
      <c r="Z667" s="69">
        <v>1762514</v>
      </c>
      <c r="AA667" s="40">
        <f t="shared" si="85"/>
        <v>1.6999971978068167E-2</v>
      </c>
      <c r="AB667" s="26">
        <v>1131035</v>
      </c>
      <c r="AC667" s="14">
        <v>1134428</v>
      </c>
      <c r="AD667" s="14">
        <v>1677877</v>
      </c>
      <c r="AE667" s="15">
        <f t="shared" si="86"/>
        <v>0.12631306489522812</v>
      </c>
      <c r="AF667" s="27">
        <f t="shared" si="87"/>
        <v>6.2047172675105426E-3</v>
      </c>
      <c r="AG667" s="77">
        <v>1134428</v>
      </c>
      <c r="AH667" s="78">
        <v>1184723</v>
      </c>
      <c r="AI667" s="79">
        <v>2301380</v>
      </c>
      <c r="AJ667" s="80">
        <v>1184248</v>
      </c>
      <c r="AK667" s="81">
        <v>1253963</v>
      </c>
      <c r="AL667" s="82">
        <v>2651644</v>
      </c>
      <c r="AM667" s="77">
        <v>1253922</v>
      </c>
      <c r="AN667" s="78">
        <v>1253922</v>
      </c>
      <c r="AO667" s="79">
        <v>2663312</v>
      </c>
      <c r="AP667" s="83">
        <v>1253922</v>
      </c>
      <c r="AQ667" s="115">
        <v>1328559</v>
      </c>
      <c r="AR667" s="84">
        <v>2785898</v>
      </c>
      <c r="AS667" s="85">
        <v>1328174</v>
      </c>
      <c r="AT667" s="85">
        <v>1424789</v>
      </c>
      <c r="AU667" s="87">
        <v>2915228</v>
      </c>
      <c r="AV667" s="83">
        <v>1424848</v>
      </c>
      <c r="AW667" s="115">
        <v>1654441</v>
      </c>
      <c r="AX667" s="84">
        <v>3290026</v>
      </c>
      <c r="AY667" s="131">
        <v>1650999</v>
      </c>
      <c r="AZ667" s="86">
        <v>1650999</v>
      </c>
      <c r="BA667" s="88">
        <v>3251941</v>
      </c>
      <c r="BB667" s="83">
        <v>1650999</v>
      </c>
      <c r="BC667" s="115">
        <v>2079285</v>
      </c>
      <c r="BD667" s="84">
        <v>3237247</v>
      </c>
      <c r="BE667" s="131">
        <v>2078757</v>
      </c>
      <c r="BF667" s="86">
        <v>2710012</v>
      </c>
      <c r="BG667" s="88">
        <v>3341266</v>
      </c>
      <c r="BH667" s="83">
        <v>2698904</v>
      </c>
      <c r="BI667" s="115">
        <v>3634382</v>
      </c>
      <c r="BJ667" s="84">
        <v>3634382</v>
      </c>
      <c r="BK667" s="131">
        <v>3627060</v>
      </c>
      <c r="BL667" s="86">
        <v>3683066</v>
      </c>
      <c r="BM667" s="88">
        <v>3683066</v>
      </c>
      <c r="BN667" s="83">
        <v>3676702</v>
      </c>
      <c r="BO667" s="115">
        <v>3750236</v>
      </c>
      <c r="BP667" s="84">
        <v>3563091</v>
      </c>
    </row>
    <row r="668" spans="1:68" x14ac:dyDescent="0.25">
      <c r="A668" s="7" t="s">
        <v>1382</v>
      </c>
      <c r="B668" s="4" t="s">
        <v>1319</v>
      </c>
      <c r="C668" s="21" t="s">
        <v>1383</v>
      </c>
      <c r="D668" s="62">
        <v>8797039</v>
      </c>
      <c r="E668" s="63">
        <v>10068370</v>
      </c>
      <c r="F668" s="63">
        <v>15153697</v>
      </c>
      <c r="G668" s="27">
        <f t="shared" si="80"/>
        <v>0.19999990561077849</v>
      </c>
      <c r="H668" s="68">
        <v>8797039</v>
      </c>
      <c r="I668" s="69">
        <v>11550939</v>
      </c>
      <c r="J668" s="69">
        <v>17833860</v>
      </c>
      <c r="K668" s="45">
        <f t="shared" si="81"/>
        <v>0.30474212115078964</v>
      </c>
      <c r="L668" s="62">
        <v>8797039</v>
      </c>
      <c r="M668" s="63">
        <v>11550939</v>
      </c>
      <c r="N668" s="63">
        <v>25093497</v>
      </c>
      <c r="O668" s="27">
        <f t="shared" si="82"/>
        <v>0.16898764136354047</v>
      </c>
      <c r="P668" s="68">
        <v>8797039</v>
      </c>
      <c r="Q668" s="69">
        <v>11550939</v>
      </c>
      <c r="R668" s="69">
        <v>25416523</v>
      </c>
      <c r="S668" s="45">
        <f t="shared" si="83"/>
        <v>0.16570309884470541</v>
      </c>
      <c r="T668" s="62">
        <v>11550939</v>
      </c>
      <c r="U668" s="63">
        <v>11550939</v>
      </c>
      <c r="V668" s="63">
        <v>29197271</v>
      </c>
      <c r="W668" s="27">
        <f t="shared" si="84"/>
        <v>0</v>
      </c>
      <c r="X668" s="74">
        <v>11550939</v>
      </c>
      <c r="Y668" s="69">
        <v>11855597</v>
      </c>
      <c r="Z668" s="69">
        <v>29472050</v>
      </c>
      <c r="AA668" s="40">
        <f t="shared" si="85"/>
        <v>1.6999950505300704E-2</v>
      </c>
      <c r="AB668" s="26">
        <v>11852780</v>
      </c>
      <c r="AC668" s="14">
        <v>11888338</v>
      </c>
      <c r="AD668" s="14">
        <v>27615245</v>
      </c>
      <c r="AE668" s="15">
        <f t="shared" si="86"/>
        <v>0.16427171644310834</v>
      </c>
      <c r="AF668" s="27">
        <f t="shared" si="87"/>
        <v>2.2558654372904236E-3</v>
      </c>
      <c r="AG668" s="77">
        <v>11888338</v>
      </c>
      <c r="AH668" s="78">
        <v>12638878</v>
      </c>
      <c r="AI668" s="79">
        <v>29302266</v>
      </c>
      <c r="AJ668" s="80">
        <v>12637953</v>
      </c>
      <c r="AK668" s="81">
        <v>13316033</v>
      </c>
      <c r="AL668" s="82">
        <v>29589973</v>
      </c>
      <c r="AM668" s="77">
        <v>13323959</v>
      </c>
      <c r="AN668" s="78">
        <v>13959384</v>
      </c>
      <c r="AO668" s="79">
        <v>37255006</v>
      </c>
      <c r="AP668" s="83">
        <v>13960925</v>
      </c>
      <c r="AQ668" s="115">
        <v>17956096</v>
      </c>
      <c r="AR668" s="84">
        <v>40125355</v>
      </c>
      <c r="AS668" s="85">
        <v>18223994</v>
      </c>
      <c r="AT668" s="85">
        <v>19927117</v>
      </c>
      <c r="AU668" s="87">
        <v>41840574</v>
      </c>
      <c r="AV668" s="83">
        <v>19918598</v>
      </c>
      <c r="AW668" s="115">
        <v>21427604</v>
      </c>
      <c r="AX668" s="84">
        <v>41310085</v>
      </c>
      <c r="AY668" s="131">
        <v>21642458</v>
      </c>
      <c r="AZ668" s="86">
        <v>21642458</v>
      </c>
      <c r="BA668" s="88">
        <v>46194044</v>
      </c>
      <c r="BB668" s="83">
        <v>21642458</v>
      </c>
      <c r="BC668" s="115">
        <v>28372857</v>
      </c>
      <c r="BD668" s="84">
        <v>47282076</v>
      </c>
      <c r="BE668" s="131">
        <v>28862635</v>
      </c>
      <c r="BF668" s="86">
        <v>39688257</v>
      </c>
      <c r="BG668" s="88">
        <v>50513879</v>
      </c>
      <c r="BH668" s="83">
        <v>39669381</v>
      </c>
      <c r="BI668" s="115">
        <v>54109299</v>
      </c>
      <c r="BJ668" s="84">
        <v>54109299</v>
      </c>
      <c r="BK668" s="131">
        <v>54128523</v>
      </c>
      <c r="BL668" s="86">
        <v>54428189</v>
      </c>
      <c r="BM668" s="88">
        <v>54428189</v>
      </c>
      <c r="BN668" s="83">
        <v>55652395</v>
      </c>
      <c r="BO668" s="115">
        <v>67870952</v>
      </c>
      <c r="BP668" s="84">
        <v>67870952</v>
      </c>
    </row>
    <row r="669" spans="1:68" x14ac:dyDescent="0.25">
      <c r="A669" s="7" t="s">
        <v>1384</v>
      </c>
      <c r="B669" s="4" t="s">
        <v>1319</v>
      </c>
      <c r="C669" s="21" t="s">
        <v>1385</v>
      </c>
      <c r="D669" s="62">
        <v>1084461</v>
      </c>
      <c r="E669" s="63">
        <v>1116994</v>
      </c>
      <c r="F669" s="63">
        <v>1220560</v>
      </c>
      <c r="G669" s="27">
        <f t="shared" si="80"/>
        <v>0.23903922879668477</v>
      </c>
      <c r="H669" s="68">
        <v>1084461</v>
      </c>
      <c r="I669" s="69">
        <v>1211691</v>
      </c>
      <c r="J669" s="69">
        <v>1423741</v>
      </c>
      <c r="K669" s="45">
        <f t="shared" si="81"/>
        <v>0.375</v>
      </c>
      <c r="L669" s="62">
        <v>1084461</v>
      </c>
      <c r="M669" s="63">
        <v>1212629</v>
      </c>
      <c r="N669" s="63">
        <v>1707089</v>
      </c>
      <c r="O669" s="27">
        <f t="shared" si="82"/>
        <v>0.20585004207970087</v>
      </c>
      <c r="P669" s="68">
        <v>1084461</v>
      </c>
      <c r="Q669" s="69">
        <v>1212629</v>
      </c>
      <c r="R669" s="69">
        <v>1693397</v>
      </c>
      <c r="S669" s="45">
        <f t="shared" si="83"/>
        <v>0.21047860530499099</v>
      </c>
      <c r="T669" s="62">
        <v>1212629</v>
      </c>
      <c r="U669" s="63">
        <v>1212629</v>
      </c>
      <c r="V669" s="63">
        <v>2093919</v>
      </c>
      <c r="W669" s="27">
        <f t="shared" si="84"/>
        <v>0</v>
      </c>
      <c r="X669" s="74">
        <v>1212629</v>
      </c>
      <c r="Y669" s="69">
        <v>1227608</v>
      </c>
      <c r="Z669" s="69">
        <v>2093769</v>
      </c>
      <c r="AA669" s="40">
        <f t="shared" si="85"/>
        <v>1.6999568740495269E-2</v>
      </c>
      <c r="AB669" s="26">
        <v>1227512</v>
      </c>
      <c r="AC669" s="14">
        <v>1231194</v>
      </c>
      <c r="AD669" s="14">
        <v>2131524</v>
      </c>
      <c r="AE669" s="15">
        <f t="shared" si="86"/>
        <v>0.14013769945074939</v>
      </c>
      <c r="AF669" s="27">
        <f t="shared" si="87"/>
        <v>4.0729547837860562E-3</v>
      </c>
      <c r="AG669" s="77">
        <v>1231194</v>
      </c>
      <c r="AH669" s="78">
        <v>1270974</v>
      </c>
      <c r="AI669" s="79">
        <v>2154174</v>
      </c>
      <c r="AJ669" s="80">
        <v>1270918</v>
      </c>
      <c r="AK669" s="81">
        <v>1282994</v>
      </c>
      <c r="AL669" s="82">
        <v>2478591</v>
      </c>
      <c r="AM669" s="77">
        <v>1283097</v>
      </c>
      <c r="AN669" s="78">
        <v>1283097</v>
      </c>
      <c r="AO669" s="79">
        <v>2457385</v>
      </c>
      <c r="AP669" s="83">
        <v>1283097</v>
      </c>
      <c r="AQ669" s="115">
        <v>1337281</v>
      </c>
      <c r="AR669" s="84">
        <v>2393869</v>
      </c>
      <c r="AS669" s="85">
        <v>1336987</v>
      </c>
      <c r="AT669" s="85">
        <v>1374166</v>
      </c>
      <c r="AU669" s="87">
        <v>2394398</v>
      </c>
      <c r="AV669" s="83">
        <v>1423561</v>
      </c>
      <c r="AW669" s="115">
        <v>1437779</v>
      </c>
      <c r="AX669" s="84">
        <v>2184862</v>
      </c>
      <c r="AY669" s="131">
        <v>1437769</v>
      </c>
      <c r="AZ669" s="86">
        <v>1437769</v>
      </c>
      <c r="BA669" s="88">
        <v>2470171</v>
      </c>
      <c r="BB669" s="83">
        <v>1437769</v>
      </c>
      <c r="BC669" s="115">
        <v>1674309</v>
      </c>
      <c r="BD669" s="84">
        <v>2338874</v>
      </c>
      <c r="BE669" s="131">
        <v>1665469</v>
      </c>
      <c r="BF669" s="86">
        <v>2037377</v>
      </c>
      <c r="BG669" s="88">
        <v>2409284</v>
      </c>
      <c r="BH669" s="83">
        <v>2033162</v>
      </c>
      <c r="BI669" s="115">
        <v>2636653</v>
      </c>
      <c r="BJ669" s="84">
        <v>2636653</v>
      </c>
      <c r="BK669" s="131">
        <v>2626183</v>
      </c>
      <c r="BL669" s="86">
        <v>2659281</v>
      </c>
      <c r="BM669" s="88">
        <v>2659281</v>
      </c>
      <c r="BN669" s="83">
        <v>2654072</v>
      </c>
      <c r="BO669" s="115">
        <v>2846478</v>
      </c>
      <c r="BP669" s="84">
        <v>2846478</v>
      </c>
    </row>
    <row r="670" spans="1:68" x14ac:dyDescent="0.25">
      <c r="A670" s="7" t="s">
        <v>1386</v>
      </c>
      <c r="B670" s="4" t="s">
        <v>1319</v>
      </c>
      <c r="C670" s="21" t="s">
        <v>1387</v>
      </c>
      <c r="D670" s="62">
        <v>3089622</v>
      </c>
      <c r="E670" s="63">
        <v>3182310</v>
      </c>
      <c r="F670" s="63">
        <v>3477369</v>
      </c>
      <c r="G670" s="27">
        <f t="shared" si="80"/>
        <v>0.23904246841368212</v>
      </c>
      <c r="H670" s="68">
        <v>3055108</v>
      </c>
      <c r="I670" s="69">
        <v>3241163</v>
      </c>
      <c r="J670" s="69">
        <v>2523000</v>
      </c>
      <c r="K670" s="45">
        <f t="shared" si="81"/>
        <v>-0.32835823529619396</v>
      </c>
      <c r="L670" s="62">
        <v>3055108</v>
      </c>
      <c r="M670" s="63">
        <v>3241163</v>
      </c>
      <c r="N670" s="63">
        <v>2514500</v>
      </c>
      <c r="O670" s="27">
        <f t="shared" si="82"/>
        <v>-0.34415879898188706</v>
      </c>
      <c r="P670" s="68">
        <v>3055108</v>
      </c>
      <c r="Q670" s="69">
        <v>3241163</v>
      </c>
      <c r="R670" s="69">
        <v>2512500</v>
      </c>
      <c r="S670" s="45">
        <f t="shared" si="83"/>
        <v>-0.34289026332085043</v>
      </c>
      <c r="T670" s="62">
        <v>3241163</v>
      </c>
      <c r="U670" s="63">
        <v>3241163</v>
      </c>
      <c r="V670" s="63">
        <v>2474500</v>
      </c>
      <c r="W670" s="27">
        <f t="shared" si="84"/>
        <v>0</v>
      </c>
      <c r="X670" s="74">
        <v>3241163</v>
      </c>
      <c r="Y670" s="69">
        <v>3260609</v>
      </c>
      <c r="Z670" s="69">
        <v>2472000</v>
      </c>
      <c r="AA670" s="40">
        <f t="shared" si="85"/>
        <v>-2.5282027346609236E-2</v>
      </c>
      <c r="AB670" s="26">
        <v>3260609</v>
      </c>
      <c r="AC670" s="14">
        <v>3270390</v>
      </c>
      <c r="AD670" s="14">
        <v>2516000</v>
      </c>
      <c r="AE670" s="15">
        <f t="shared" si="86"/>
        <v>-0.31513435677153245</v>
      </c>
      <c r="AF670" s="27">
        <f t="shared" si="87"/>
        <v>-1.3135753126808836E-2</v>
      </c>
      <c r="AG670" s="77">
        <v>3270390</v>
      </c>
      <c r="AH670" s="78">
        <v>3298188</v>
      </c>
      <c r="AI670" s="79">
        <v>2544000</v>
      </c>
      <c r="AJ670" s="80">
        <v>3298188</v>
      </c>
      <c r="AK670" s="81">
        <v>3310391</v>
      </c>
      <c r="AL670" s="82">
        <v>2583000</v>
      </c>
      <c r="AM670" s="77">
        <v>3310391</v>
      </c>
      <c r="AN670" s="78">
        <v>3310391</v>
      </c>
      <c r="AO670" s="79">
        <v>2550000</v>
      </c>
      <c r="AP670" s="83">
        <v>3310391</v>
      </c>
      <c r="AQ670" s="115">
        <v>3401095</v>
      </c>
      <c r="AR670" s="84">
        <v>2562000</v>
      </c>
      <c r="AS670" s="85">
        <v>3401096</v>
      </c>
      <c r="AT670" s="85">
        <v>3465716</v>
      </c>
      <c r="AU670" s="87">
        <v>2586500</v>
      </c>
      <c r="AV670" s="83">
        <v>3465717</v>
      </c>
      <c r="AW670" s="115">
        <v>3491709</v>
      </c>
      <c r="AX670" s="84">
        <v>2586000</v>
      </c>
      <c r="AY670" s="131">
        <v>3491710</v>
      </c>
      <c r="AZ670" s="86">
        <v>3491710</v>
      </c>
      <c r="BA670" s="88">
        <v>2621000</v>
      </c>
      <c r="BB670" s="83">
        <v>3491710</v>
      </c>
      <c r="BC670" s="115">
        <v>3561544</v>
      </c>
      <c r="BD670" s="84">
        <v>2563500</v>
      </c>
      <c r="BE670" s="131">
        <v>3561544</v>
      </c>
      <c r="BF670" s="86">
        <v>3668390</v>
      </c>
      <c r="BG670" s="88">
        <v>2537500</v>
      </c>
      <c r="BH670" s="83">
        <v>3668390</v>
      </c>
      <c r="BI670" s="115">
        <v>3778441</v>
      </c>
      <c r="BJ670" s="84">
        <v>2617500</v>
      </c>
      <c r="BK670" s="131">
        <v>3778441</v>
      </c>
      <c r="BL670" s="86">
        <v>3778441</v>
      </c>
      <c r="BM670" s="88">
        <v>2659000</v>
      </c>
      <c r="BN670" s="83">
        <v>3778441</v>
      </c>
      <c r="BO670" s="115">
        <v>3854009</v>
      </c>
      <c r="BP670" s="84">
        <v>2659000</v>
      </c>
    </row>
    <row r="671" spans="1:68" x14ac:dyDescent="0.25">
      <c r="A671" s="7" t="s">
        <v>1388</v>
      </c>
      <c r="B671" s="4" t="s">
        <v>1319</v>
      </c>
      <c r="C671" s="21" t="s">
        <v>1389</v>
      </c>
      <c r="D671" s="62">
        <v>3239602</v>
      </c>
      <c r="E671" s="63">
        <v>3752412</v>
      </c>
      <c r="F671" s="63">
        <v>5803654</v>
      </c>
      <c r="G671" s="27">
        <f t="shared" si="80"/>
        <v>0.19999984399692361</v>
      </c>
      <c r="H671" s="68">
        <v>3239602</v>
      </c>
      <c r="I671" s="69">
        <v>4144036</v>
      </c>
      <c r="J671" s="69">
        <v>5651426</v>
      </c>
      <c r="K671" s="45">
        <f t="shared" si="81"/>
        <v>0.375</v>
      </c>
      <c r="L671" s="62">
        <v>3239602</v>
      </c>
      <c r="M671" s="63">
        <v>4144595</v>
      </c>
      <c r="N671" s="63">
        <v>6837006</v>
      </c>
      <c r="O671" s="27">
        <f t="shared" si="82"/>
        <v>0.25156835317912585</v>
      </c>
      <c r="P671" s="68">
        <v>3239602</v>
      </c>
      <c r="Q671" s="69">
        <v>4144595</v>
      </c>
      <c r="R671" s="69">
        <v>6876790</v>
      </c>
      <c r="S671" s="45">
        <f t="shared" si="83"/>
        <v>0.24881666826130516</v>
      </c>
      <c r="T671" s="62">
        <v>4144595</v>
      </c>
      <c r="U671" s="63">
        <v>4144595</v>
      </c>
      <c r="V671" s="63">
        <v>8305726</v>
      </c>
      <c r="W671" s="27">
        <f t="shared" si="84"/>
        <v>0</v>
      </c>
      <c r="X671" s="74">
        <v>4144595</v>
      </c>
      <c r="Y671" s="69">
        <v>4216211</v>
      </c>
      <c r="Z671" s="69">
        <v>8357322</v>
      </c>
      <c r="AA671" s="40">
        <f t="shared" si="85"/>
        <v>1.6999914782040233E-2</v>
      </c>
      <c r="AB671" s="26">
        <v>4214325</v>
      </c>
      <c r="AC671" s="14">
        <v>4226967</v>
      </c>
      <c r="AD671" s="14">
        <v>8121265</v>
      </c>
      <c r="AE671" s="15">
        <f t="shared" si="86"/>
        <v>0.20225996755613815</v>
      </c>
      <c r="AF671" s="27">
        <f t="shared" si="87"/>
        <v>3.2357804317445366E-3</v>
      </c>
      <c r="AG671" s="77">
        <v>4226967</v>
      </c>
      <c r="AH671" s="78">
        <v>4404274</v>
      </c>
      <c r="AI671" s="79">
        <v>8340835</v>
      </c>
      <c r="AJ671" s="80">
        <v>4404621</v>
      </c>
      <c r="AK671" s="81">
        <v>4445851</v>
      </c>
      <c r="AL671" s="82">
        <v>8527685</v>
      </c>
      <c r="AM671" s="77">
        <v>4445548</v>
      </c>
      <c r="AN671" s="78">
        <v>4445548</v>
      </c>
      <c r="AO671" s="79">
        <v>8530330</v>
      </c>
      <c r="AP671" s="83">
        <v>4445548</v>
      </c>
      <c r="AQ671" s="115">
        <v>4635575</v>
      </c>
      <c r="AR671" s="84">
        <v>8347553</v>
      </c>
      <c r="AS671" s="85">
        <v>4638767</v>
      </c>
      <c r="AT671" s="85">
        <v>4767521</v>
      </c>
      <c r="AU671" s="87">
        <v>8299982</v>
      </c>
      <c r="AV671" s="83">
        <v>4767418</v>
      </c>
      <c r="AW671" s="115">
        <v>4834063</v>
      </c>
      <c r="AX671" s="84">
        <v>8325786</v>
      </c>
      <c r="AY671" s="131">
        <v>4834105</v>
      </c>
      <c r="AZ671" s="86">
        <v>4834105</v>
      </c>
      <c r="BA671" s="88">
        <v>8479604</v>
      </c>
      <c r="BB671" s="83">
        <v>4834105</v>
      </c>
      <c r="BC671" s="115">
        <v>5772002</v>
      </c>
      <c r="BD671" s="84">
        <v>8407048</v>
      </c>
      <c r="BE671" s="131">
        <v>5750296</v>
      </c>
      <c r="BF671" s="86">
        <v>7252165</v>
      </c>
      <c r="BG671" s="88">
        <v>8754033</v>
      </c>
      <c r="BH671" s="83">
        <v>7240422</v>
      </c>
      <c r="BI671" s="115">
        <v>9733832</v>
      </c>
      <c r="BJ671" s="84">
        <v>9733832</v>
      </c>
      <c r="BK671" s="131">
        <v>9677811</v>
      </c>
      <c r="BL671" s="86">
        <v>9722847</v>
      </c>
      <c r="BM671" s="88">
        <v>9722847</v>
      </c>
      <c r="BN671" s="83">
        <v>9719947</v>
      </c>
      <c r="BO671" s="115">
        <v>9914345</v>
      </c>
      <c r="BP671" s="84">
        <v>9532761</v>
      </c>
    </row>
    <row r="672" spans="1:68" x14ac:dyDescent="0.25">
      <c r="A672" s="7" t="s">
        <v>1390</v>
      </c>
      <c r="B672" s="4" t="s">
        <v>1319</v>
      </c>
      <c r="C672" s="21" t="s">
        <v>1391</v>
      </c>
      <c r="D672" s="62">
        <v>8526518</v>
      </c>
      <c r="E672" s="63">
        <v>9897907</v>
      </c>
      <c r="F672" s="63">
        <v>15383465</v>
      </c>
      <c r="G672" s="27">
        <f t="shared" si="80"/>
        <v>0.19999994166500049</v>
      </c>
      <c r="H672" s="68">
        <v>8516679</v>
      </c>
      <c r="I672" s="69">
        <v>11396578</v>
      </c>
      <c r="J672" s="69">
        <v>16351241</v>
      </c>
      <c r="K672" s="45">
        <f t="shared" si="81"/>
        <v>0.36805123964132658</v>
      </c>
      <c r="L672" s="62">
        <v>8516679</v>
      </c>
      <c r="M672" s="63">
        <v>11396578</v>
      </c>
      <c r="N672" s="63">
        <v>17905650</v>
      </c>
      <c r="O672" s="27">
        <f t="shared" si="82"/>
        <v>0.30673212218889589</v>
      </c>
      <c r="P672" s="68">
        <v>8516679</v>
      </c>
      <c r="Q672" s="69">
        <v>11396578</v>
      </c>
      <c r="R672" s="69">
        <v>17853548</v>
      </c>
      <c r="S672" s="45">
        <f t="shared" si="83"/>
        <v>0.30844376203628859</v>
      </c>
      <c r="T672" s="62">
        <v>11396578</v>
      </c>
      <c r="U672" s="63">
        <v>11396578</v>
      </c>
      <c r="V672" s="63">
        <v>18795350</v>
      </c>
      <c r="W672" s="27">
        <f t="shared" si="84"/>
        <v>0</v>
      </c>
      <c r="X672" s="74">
        <v>11396578</v>
      </c>
      <c r="Y672" s="69">
        <v>11526244</v>
      </c>
      <c r="Z672" s="69">
        <v>19024001</v>
      </c>
      <c r="AA672" s="40">
        <f t="shared" si="85"/>
        <v>1.6999974958777034E-2</v>
      </c>
      <c r="AB672" s="26">
        <v>11528930</v>
      </c>
      <c r="AC672" s="14">
        <v>11563516</v>
      </c>
      <c r="AD672" s="14">
        <v>20815418</v>
      </c>
      <c r="AE672" s="15">
        <f t="shared" si="86"/>
        <v>0.24713342935494634</v>
      </c>
      <c r="AF672" s="27">
        <f t="shared" si="87"/>
        <v>3.724335830725243E-3</v>
      </c>
      <c r="AG672" s="77">
        <v>11563516</v>
      </c>
      <c r="AH672" s="78">
        <v>12083231</v>
      </c>
      <c r="AI672" s="79">
        <v>23621873</v>
      </c>
      <c r="AJ672" s="80">
        <v>12079583</v>
      </c>
      <c r="AK672" s="81">
        <v>12679208</v>
      </c>
      <c r="AL672" s="82">
        <v>24700617</v>
      </c>
      <c r="AM672" s="77">
        <v>12689183</v>
      </c>
      <c r="AN672" s="78">
        <v>12793311</v>
      </c>
      <c r="AO672" s="79">
        <v>24724454</v>
      </c>
      <c r="AP672" s="83">
        <v>12793160</v>
      </c>
      <c r="AQ672" s="115">
        <v>13396482</v>
      </c>
      <c r="AR672" s="84">
        <v>24435742</v>
      </c>
      <c r="AS672" s="85">
        <v>13395574</v>
      </c>
      <c r="AT672" s="85">
        <v>13840015</v>
      </c>
      <c r="AU672" s="87">
        <v>24444698</v>
      </c>
      <c r="AV672" s="83">
        <v>13840189</v>
      </c>
      <c r="AW672" s="115">
        <v>15377043</v>
      </c>
      <c r="AX672" s="84">
        <v>26926566</v>
      </c>
      <c r="AY672" s="131">
        <v>15373370</v>
      </c>
      <c r="AZ672" s="86">
        <v>15373370</v>
      </c>
      <c r="BA672" s="88">
        <v>28136608</v>
      </c>
      <c r="BB672" s="83">
        <v>15373370</v>
      </c>
      <c r="BC672" s="115">
        <v>18754649</v>
      </c>
      <c r="BD672" s="84">
        <v>27896628</v>
      </c>
      <c r="BE672" s="131">
        <v>18803981</v>
      </c>
      <c r="BF672" s="86">
        <v>24057645</v>
      </c>
      <c r="BG672" s="88">
        <v>29311308</v>
      </c>
      <c r="BH672" s="83">
        <v>23990741</v>
      </c>
      <c r="BI672" s="115">
        <v>31277489</v>
      </c>
      <c r="BJ672" s="84">
        <v>31277489</v>
      </c>
      <c r="BK672" s="131">
        <v>31273778</v>
      </c>
      <c r="BL672" s="86">
        <v>31856933</v>
      </c>
      <c r="BM672" s="88">
        <v>31856933</v>
      </c>
      <c r="BN672" s="83">
        <v>31926502</v>
      </c>
      <c r="BO672" s="115">
        <v>36486938</v>
      </c>
      <c r="BP672" s="84">
        <v>36486938</v>
      </c>
    </row>
    <row r="673" spans="1:68" x14ac:dyDescent="0.25">
      <c r="A673" s="7" t="s">
        <v>1392</v>
      </c>
      <c r="B673" s="4" t="s">
        <v>1319</v>
      </c>
      <c r="C673" s="21" t="s">
        <v>1393</v>
      </c>
      <c r="D673" s="62">
        <v>158278491</v>
      </c>
      <c r="E673" s="63">
        <v>163026845</v>
      </c>
      <c r="F673" s="63">
        <v>178142441</v>
      </c>
      <c r="G673" s="27">
        <f t="shared" si="80"/>
        <v>0.2390437954183332</v>
      </c>
      <c r="H673" s="68">
        <v>158191235</v>
      </c>
      <c r="I673" s="69">
        <v>167825081</v>
      </c>
      <c r="J673" s="69">
        <v>144218070</v>
      </c>
      <c r="K673" s="45">
        <f t="shared" si="81"/>
        <v>-0.68517478957422395</v>
      </c>
      <c r="L673" s="62">
        <v>158191235</v>
      </c>
      <c r="M673" s="63">
        <v>167825081</v>
      </c>
      <c r="N673" s="63">
        <v>161387319</v>
      </c>
      <c r="O673" s="27">
        <f t="shared" si="82"/>
        <v>3.0142655825065923</v>
      </c>
      <c r="P673" s="68">
        <v>158191235</v>
      </c>
      <c r="Q673" s="69">
        <v>167825081</v>
      </c>
      <c r="R673" s="69">
        <v>159724148</v>
      </c>
      <c r="S673" s="45">
        <f t="shared" si="83"/>
        <v>6.2846658616633819</v>
      </c>
      <c r="T673" s="62">
        <v>167825081</v>
      </c>
      <c r="U673" s="63">
        <v>167825081</v>
      </c>
      <c r="V673" s="63">
        <v>178635391</v>
      </c>
      <c r="W673" s="27">
        <f t="shared" si="84"/>
        <v>0</v>
      </c>
      <c r="X673" s="74">
        <v>167825081</v>
      </c>
      <c r="Y673" s="69">
        <v>168832031</v>
      </c>
      <c r="Z673" s="69">
        <v>179803857</v>
      </c>
      <c r="AA673" s="40">
        <f t="shared" si="85"/>
        <v>8.4061176200306273E-2</v>
      </c>
      <c r="AB673" s="26">
        <v>168832031</v>
      </c>
      <c r="AC673" s="14">
        <v>170817495</v>
      </c>
      <c r="AD673" s="14">
        <v>188538672</v>
      </c>
      <c r="AE673" s="15">
        <f t="shared" si="86"/>
        <v>0.41437306670439283</v>
      </c>
      <c r="AF673" s="27">
        <f t="shared" si="87"/>
        <v>0.10075101078869808</v>
      </c>
      <c r="AG673" s="77">
        <v>170817495</v>
      </c>
      <c r="AH673" s="78">
        <v>172407231</v>
      </c>
      <c r="AI673" s="79">
        <v>207702324</v>
      </c>
      <c r="AJ673" s="80">
        <v>172486901</v>
      </c>
      <c r="AK673" s="81">
        <v>178986185</v>
      </c>
      <c r="AL673" s="82">
        <v>218910364</v>
      </c>
      <c r="AM673" s="77">
        <v>178856896</v>
      </c>
      <c r="AN673" s="78">
        <v>187702083</v>
      </c>
      <c r="AO673" s="79">
        <v>223216616</v>
      </c>
      <c r="AP673" s="83">
        <v>187784658</v>
      </c>
      <c r="AQ673" s="115">
        <v>195707027</v>
      </c>
      <c r="AR673" s="84">
        <v>232178267</v>
      </c>
      <c r="AS673" s="85">
        <v>195793034</v>
      </c>
      <c r="AT673" s="85">
        <v>203139364</v>
      </c>
      <c r="AU673" s="87">
        <v>242872745</v>
      </c>
      <c r="AV673" s="83">
        <v>203102501</v>
      </c>
      <c r="AW673" s="115">
        <v>213889241</v>
      </c>
      <c r="AX673" s="84">
        <v>252277598</v>
      </c>
      <c r="AY673" s="131">
        <v>213738219</v>
      </c>
      <c r="AZ673" s="86">
        <v>213738219</v>
      </c>
      <c r="BA673" s="88">
        <v>260023496</v>
      </c>
      <c r="BB673" s="83">
        <v>213738219</v>
      </c>
      <c r="BC673" s="115">
        <v>235665202</v>
      </c>
      <c r="BD673" s="84">
        <v>258035156</v>
      </c>
      <c r="BE673" s="131">
        <v>233925347</v>
      </c>
      <c r="BF673" s="86">
        <v>246653973</v>
      </c>
      <c r="BG673" s="88">
        <v>259382599</v>
      </c>
      <c r="BH673" s="83">
        <v>246740315</v>
      </c>
      <c r="BI673" s="115">
        <v>264759891</v>
      </c>
      <c r="BJ673" s="84">
        <v>264759891</v>
      </c>
      <c r="BK673" s="131">
        <v>262748946</v>
      </c>
      <c r="BL673" s="86">
        <v>284521842</v>
      </c>
      <c r="BM673" s="88">
        <v>284521842</v>
      </c>
      <c r="BN673" s="83">
        <v>282763058</v>
      </c>
      <c r="BO673" s="115">
        <v>313191671</v>
      </c>
      <c r="BP673" s="84">
        <v>313191671</v>
      </c>
    </row>
    <row r="674" spans="1:68" x14ac:dyDescent="0.25">
      <c r="A674" s="7" t="s">
        <v>1394</v>
      </c>
      <c r="B674" s="4" t="s">
        <v>1319</v>
      </c>
      <c r="C674" s="21" t="s">
        <v>1395</v>
      </c>
      <c r="D674" s="62">
        <v>21219774</v>
      </c>
      <c r="E674" s="63">
        <v>21856367</v>
      </c>
      <c r="F674" s="63">
        <v>23882855</v>
      </c>
      <c r="G674" s="27">
        <f t="shared" si="80"/>
        <v>0.23904379926859154</v>
      </c>
      <c r="H674" s="68">
        <v>21233561</v>
      </c>
      <c r="I674" s="69">
        <v>22526684</v>
      </c>
      <c r="J674" s="69">
        <v>24475666</v>
      </c>
      <c r="K674" s="45">
        <f t="shared" si="81"/>
        <v>0.39716397226935046</v>
      </c>
      <c r="L674" s="62">
        <v>21233561</v>
      </c>
      <c r="M674" s="63">
        <v>22526684</v>
      </c>
      <c r="N674" s="63">
        <v>29385747</v>
      </c>
      <c r="O674" s="27">
        <f t="shared" si="82"/>
        <v>0.15862285281518357</v>
      </c>
      <c r="P674" s="68">
        <v>21233561</v>
      </c>
      <c r="Q674" s="69">
        <v>22526684</v>
      </c>
      <c r="R674" s="69">
        <v>29398333</v>
      </c>
      <c r="S674" s="45">
        <f t="shared" si="83"/>
        <v>0.15837833561059636</v>
      </c>
      <c r="T674" s="62">
        <v>22526684</v>
      </c>
      <c r="U674" s="63">
        <v>22526684</v>
      </c>
      <c r="V674" s="63">
        <v>31907540</v>
      </c>
      <c r="W674" s="27">
        <f t="shared" si="84"/>
        <v>0</v>
      </c>
      <c r="X674" s="74">
        <v>22526684</v>
      </c>
      <c r="Y674" s="69">
        <v>22695251</v>
      </c>
      <c r="Z674" s="69">
        <v>32442414</v>
      </c>
      <c r="AA674" s="40">
        <f t="shared" si="85"/>
        <v>1.6999958651556669E-2</v>
      </c>
      <c r="AB674" s="26">
        <v>22678690</v>
      </c>
      <c r="AC674" s="14">
        <v>22746726</v>
      </c>
      <c r="AD674" s="14">
        <v>31221555</v>
      </c>
      <c r="AE674" s="15">
        <f t="shared" si="86"/>
        <v>0.15266800982744974</v>
      </c>
      <c r="AF674" s="27">
        <f t="shared" si="87"/>
        <v>7.9640729427422775E-3</v>
      </c>
      <c r="AG674" s="77">
        <v>22746726</v>
      </c>
      <c r="AH674" s="78">
        <v>23112152</v>
      </c>
      <c r="AI674" s="79">
        <v>31225296</v>
      </c>
      <c r="AJ674" s="80">
        <v>23106261</v>
      </c>
      <c r="AK674" s="81">
        <v>23191754</v>
      </c>
      <c r="AL674" s="82">
        <v>30527477</v>
      </c>
      <c r="AM674" s="77">
        <v>23191754</v>
      </c>
      <c r="AN674" s="78">
        <v>23237477</v>
      </c>
      <c r="AO674" s="79">
        <v>29971658</v>
      </c>
      <c r="AP674" s="83">
        <v>23237477</v>
      </c>
      <c r="AQ674" s="115">
        <v>23874183</v>
      </c>
      <c r="AR674" s="84">
        <v>28974855</v>
      </c>
      <c r="AS674" s="85">
        <v>23874184</v>
      </c>
      <c r="AT674" s="85">
        <v>24327793</v>
      </c>
      <c r="AU674" s="87">
        <v>29483257</v>
      </c>
      <c r="AV674" s="83">
        <v>24327793</v>
      </c>
      <c r="AW674" s="115">
        <v>24510251</v>
      </c>
      <c r="AX674" s="84">
        <v>29570409</v>
      </c>
      <c r="AY674" s="131">
        <v>24510251</v>
      </c>
      <c r="AZ674" s="86">
        <v>24510251</v>
      </c>
      <c r="BA674" s="88">
        <v>30200399</v>
      </c>
      <c r="BB674" s="83">
        <v>24510251</v>
      </c>
      <c r="BC674" s="115">
        <v>26113477</v>
      </c>
      <c r="BD674" s="84">
        <v>30617779</v>
      </c>
      <c r="BE674" s="131">
        <v>26143921</v>
      </c>
      <c r="BF674" s="86">
        <v>29541346</v>
      </c>
      <c r="BG674" s="88">
        <v>32938771</v>
      </c>
      <c r="BH674" s="83">
        <v>29510807</v>
      </c>
      <c r="BI674" s="115">
        <v>35522875</v>
      </c>
      <c r="BJ674" s="84">
        <v>35522875</v>
      </c>
      <c r="BK674" s="131">
        <v>35461730</v>
      </c>
      <c r="BL674" s="86">
        <v>37171169</v>
      </c>
      <c r="BM674" s="88">
        <v>37171169</v>
      </c>
      <c r="BN674" s="83">
        <v>37052246</v>
      </c>
      <c r="BO674" s="115">
        <v>40464324</v>
      </c>
      <c r="BP674" s="84">
        <v>40464324</v>
      </c>
    </row>
    <row r="675" spans="1:68" x14ac:dyDescent="0.25">
      <c r="A675" s="7" t="s">
        <v>1396</v>
      </c>
      <c r="B675" s="4" t="s">
        <v>1319</v>
      </c>
      <c r="C675" s="21" t="s">
        <v>1397</v>
      </c>
      <c r="D675" s="62">
        <v>7269427</v>
      </c>
      <c r="E675" s="63">
        <v>7857073</v>
      </c>
      <c r="F675" s="63">
        <v>10207661</v>
      </c>
      <c r="G675" s="27">
        <f t="shared" si="80"/>
        <v>0.1999997277276078</v>
      </c>
      <c r="H675" s="68">
        <v>7269427</v>
      </c>
      <c r="I675" s="69">
        <v>8384235</v>
      </c>
      <c r="J675" s="69">
        <v>10242249</v>
      </c>
      <c r="K675" s="45">
        <f t="shared" si="81"/>
        <v>0.3749999159048204</v>
      </c>
      <c r="L675" s="62">
        <v>7269427</v>
      </c>
      <c r="M675" s="63">
        <v>8381063</v>
      </c>
      <c r="N675" s="63">
        <v>10948056</v>
      </c>
      <c r="O675" s="27">
        <f t="shared" si="82"/>
        <v>0.30218758129727136</v>
      </c>
      <c r="P675" s="68">
        <v>7269427</v>
      </c>
      <c r="Q675" s="69">
        <v>8381063</v>
      </c>
      <c r="R675" s="69">
        <v>10892780</v>
      </c>
      <c r="S675" s="45">
        <f t="shared" si="83"/>
        <v>0.30679759879868179</v>
      </c>
      <c r="T675" s="62">
        <v>8381063</v>
      </c>
      <c r="U675" s="63">
        <v>8381063</v>
      </c>
      <c r="V675" s="63">
        <v>11882797</v>
      </c>
      <c r="W675" s="27">
        <f t="shared" si="84"/>
        <v>0</v>
      </c>
      <c r="X675" s="74">
        <v>8381063</v>
      </c>
      <c r="Y675" s="69">
        <v>8441284</v>
      </c>
      <c r="Z675" s="69">
        <v>11923516</v>
      </c>
      <c r="AA675" s="40">
        <f t="shared" si="85"/>
        <v>1.6999802114523468E-2</v>
      </c>
      <c r="AB675" s="26">
        <v>8441134</v>
      </c>
      <c r="AC675" s="14">
        <v>8466457</v>
      </c>
      <c r="AD675" s="14">
        <v>12227673</v>
      </c>
      <c r="AE675" s="15">
        <f t="shared" si="86"/>
        <v>0.24142206740044767</v>
      </c>
      <c r="AF675" s="27">
        <f t="shared" si="87"/>
        <v>6.6876374441145331E-3</v>
      </c>
      <c r="AG675" s="77">
        <v>8466457</v>
      </c>
      <c r="AH675" s="78">
        <v>8615580</v>
      </c>
      <c r="AI675" s="79">
        <v>11926394</v>
      </c>
      <c r="AJ675" s="80">
        <v>8613780</v>
      </c>
      <c r="AK675" s="81">
        <v>8645650</v>
      </c>
      <c r="AL675" s="82">
        <v>10571831</v>
      </c>
      <c r="AM675" s="77">
        <v>8645650</v>
      </c>
      <c r="AN675" s="78">
        <v>8645650</v>
      </c>
      <c r="AO675" s="79">
        <v>11061000</v>
      </c>
      <c r="AP675" s="83">
        <v>8645650</v>
      </c>
      <c r="AQ675" s="115">
        <v>8882540</v>
      </c>
      <c r="AR675" s="84">
        <v>11051219</v>
      </c>
      <c r="AS675" s="85">
        <v>8882541</v>
      </c>
      <c r="AT675" s="85">
        <v>9051309</v>
      </c>
      <c r="AU675" s="87">
        <v>11857022</v>
      </c>
      <c r="AV675" s="83">
        <v>9051309</v>
      </c>
      <c r="AW675" s="115">
        <v>9119193</v>
      </c>
      <c r="AX675" s="84">
        <v>12204597</v>
      </c>
      <c r="AY675" s="131">
        <v>9119194</v>
      </c>
      <c r="AZ675" s="86">
        <v>9119194</v>
      </c>
      <c r="BA675" s="88">
        <v>11534923</v>
      </c>
      <c r="BB675" s="83">
        <v>9119194</v>
      </c>
      <c r="BC675" s="115">
        <v>10238149</v>
      </c>
      <c r="BD675" s="84">
        <v>13381880</v>
      </c>
      <c r="BE675" s="131">
        <v>10246231</v>
      </c>
      <c r="BF675" s="86">
        <v>12805226</v>
      </c>
      <c r="BG675" s="88">
        <v>15364221</v>
      </c>
      <c r="BH675" s="83">
        <v>12815904</v>
      </c>
      <c r="BI675" s="115">
        <v>16844840</v>
      </c>
      <c r="BJ675" s="84">
        <v>16844840</v>
      </c>
      <c r="BK675" s="131">
        <v>16783446</v>
      </c>
      <c r="BL675" s="86">
        <v>16783446</v>
      </c>
      <c r="BM675" s="88">
        <v>16749451</v>
      </c>
      <c r="BN675" s="83">
        <v>16783446</v>
      </c>
      <c r="BO675" s="115">
        <v>19954483</v>
      </c>
      <c r="BP675" s="84">
        <v>19954483</v>
      </c>
    </row>
    <row r="676" spans="1:68" x14ac:dyDescent="0.25">
      <c r="A676" s="7" t="s">
        <v>1398</v>
      </c>
      <c r="B676" s="4" t="s">
        <v>1400</v>
      </c>
      <c r="C676" s="21" t="s">
        <v>1399</v>
      </c>
      <c r="D676" s="62">
        <v>9072342</v>
      </c>
      <c r="E676" s="63">
        <v>10098028</v>
      </c>
      <c r="F676" s="63">
        <v>14200775</v>
      </c>
      <c r="G676" s="27">
        <f t="shared" si="80"/>
        <v>0.19999988300519866</v>
      </c>
      <c r="H676" s="68">
        <v>9072342</v>
      </c>
      <c r="I676" s="69">
        <v>10967475</v>
      </c>
      <c r="J676" s="69">
        <v>14126030</v>
      </c>
      <c r="K676" s="45">
        <f t="shared" si="81"/>
        <v>0.375</v>
      </c>
      <c r="L676" s="62">
        <v>9072342</v>
      </c>
      <c r="M676" s="63">
        <v>10975652</v>
      </c>
      <c r="N676" s="63">
        <v>16935219</v>
      </c>
      <c r="O676" s="27">
        <f t="shared" si="82"/>
        <v>0.24206279711611919</v>
      </c>
      <c r="P676" s="68">
        <v>9072342</v>
      </c>
      <c r="Q676" s="69">
        <v>10975652</v>
      </c>
      <c r="R676" s="69">
        <v>16801743</v>
      </c>
      <c r="S676" s="45">
        <f t="shared" si="83"/>
        <v>0.24624288479792936</v>
      </c>
      <c r="T676" s="62">
        <v>10975652</v>
      </c>
      <c r="U676" s="63">
        <v>10975652</v>
      </c>
      <c r="V676" s="63">
        <v>16017499</v>
      </c>
      <c r="W676" s="27">
        <f t="shared" si="84"/>
        <v>0</v>
      </c>
      <c r="X676" s="74">
        <v>10975652</v>
      </c>
      <c r="Y676" s="69">
        <v>11063356</v>
      </c>
      <c r="Z676" s="69">
        <v>16134727</v>
      </c>
      <c r="AA676" s="40">
        <f t="shared" si="85"/>
        <v>1.699994669587087E-2</v>
      </c>
      <c r="AB676" s="26">
        <v>11063126</v>
      </c>
      <c r="AC676" s="14">
        <v>11096315</v>
      </c>
      <c r="AD676" s="14">
        <v>15292080</v>
      </c>
      <c r="AE676" s="15">
        <f t="shared" si="86"/>
        <v>0.32541129545971231</v>
      </c>
      <c r="AF676" s="27">
        <f t="shared" si="87"/>
        <v>7.848039964492402E-3</v>
      </c>
      <c r="AG676" s="77">
        <v>11096315</v>
      </c>
      <c r="AH676" s="78">
        <v>11203394</v>
      </c>
      <c r="AI676" s="79">
        <v>13580756</v>
      </c>
      <c r="AJ676" s="80">
        <v>11203548</v>
      </c>
      <c r="AK676" s="81">
        <v>11245001</v>
      </c>
      <c r="AL676" s="82">
        <v>12424084</v>
      </c>
      <c r="AM676" s="77">
        <v>11245001</v>
      </c>
      <c r="AN676" s="78">
        <v>11348116</v>
      </c>
      <c r="AO676" s="79">
        <v>11651495</v>
      </c>
      <c r="AP676" s="83">
        <v>11348010</v>
      </c>
      <c r="AQ676" s="115">
        <v>11658945</v>
      </c>
      <c r="AR676" s="84">
        <v>11485610</v>
      </c>
      <c r="AS676" s="85">
        <v>11658945</v>
      </c>
      <c r="AT676" s="85">
        <v>12008705</v>
      </c>
      <c r="AU676" s="87">
        <v>11557722</v>
      </c>
      <c r="AV676" s="83">
        <v>12007946</v>
      </c>
      <c r="AW676" s="115">
        <v>12282445</v>
      </c>
      <c r="AX676" s="84">
        <v>11059996</v>
      </c>
      <c r="AY676" s="131">
        <v>12282446</v>
      </c>
      <c r="AZ676" s="86">
        <v>12282446</v>
      </c>
      <c r="BA676" s="88">
        <v>11103787</v>
      </c>
      <c r="BB676" s="83">
        <v>12282446</v>
      </c>
      <c r="BC676" s="115">
        <v>12650919</v>
      </c>
      <c r="BD676" s="84">
        <v>11844290</v>
      </c>
      <c r="BE676" s="131">
        <v>12650919</v>
      </c>
      <c r="BF676" s="86">
        <v>13030446</v>
      </c>
      <c r="BG676" s="88">
        <v>11764303</v>
      </c>
      <c r="BH676" s="83">
        <v>13030446</v>
      </c>
      <c r="BI676" s="115">
        <v>13421359</v>
      </c>
      <c r="BJ676" s="84">
        <v>11878443</v>
      </c>
      <c r="BK676" s="131">
        <v>13421359</v>
      </c>
      <c r="BL676" s="86">
        <v>13421359</v>
      </c>
      <c r="BM676" s="88">
        <v>12210511</v>
      </c>
      <c r="BN676" s="83">
        <v>13421359</v>
      </c>
      <c r="BO676" s="115">
        <v>13689786</v>
      </c>
      <c r="BP676" s="84">
        <v>12680286</v>
      </c>
    </row>
    <row r="677" spans="1:68" x14ac:dyDescent="0.25">
      <c r="A677" s="7" t="s">
        <v>1401</v>
      </c>
      <c r="B677" s="4" t="s">
        <v>1400</v>
      </c>
      <c r="C677" s="21" t="s">
        <v>1402</v>
      </c>
      <c r="D677" s="62">
        <v>8097154</v>
      </c>
      <c r="E677" s="63">
        <v>9049915</v>
      </c>
      <c r="F677" s="63">
        <v>12860960</v>
      </c>
      <c r="G677" s="27">
        <f t="shared" si="80"/>
        <v>0.19999995801676224</v>
      </c>
      <c r="H677" s="68">
        <v>8108276</v>
      </c>
      <c r="I677" s="69">
        <v>9723816</v>
      </c>
      <c r="J677" s="69">
        <v>12416383</v>
      </c>
      <c r="K677" s="45">
        <f t="shared" si="81"/>
        <v>0.37403434733374868</v>
      </c>
      <c r="L677" s="62">
        <v>8108276</v>
      </c>
      <c r="M677" s="63">
        <v>9719964</v>
      </c>
      <c r="N677" s="63">
        <v>13235816</v>
      </c>
      <c r="O677" s="27">
        <f t="shared" si="82"/>
        <v>0.31431992729457009</v>
      </c>
      <c r="P677" s="68">
        <v>8108276</v>
      </c>
      <c r="Q677" s="69">
        <v>9719964</v>
      </c>
      <c r="R677" s="69">
        <v>13129758</v>
      </c>
      <c r="S677" s="45">
        <f t="shared" si="83"/>
        <v>0.32095863332777058</v>
      </c>
      <c r="T677" s="62">
        <v>9719964</v>
      </c>
      <c r="U677" s="63">
        <v>9719964</v>
      </c>
      <c r="V677" s="63">
        <v>11607123</v>
      </c>
      <c r="W677" s="27">
        <f t="shared" si="84"/>
        <v>0</v>
      </c>
      <c r="X677" s="74">
        <v>9719964</v>
      </c>
      <c r="Y677" s="69">
        <v>9778283</v>
      </c>
      <c r="Z677" s="69">
        <v>11501950</v>
      </c>
      <c r="AA677" s="40">
        <f t="shared" si="85"/>
        <v>3.27269686742769E-2</v>
      </c>
      <c r="AB677" s="26">
        <v>9778283</v>
      </c>
      <c r="AC677" s="14">
        <v>9807617</v>
      </c>
      <c r="AD677" s="14">
        <v>11285941</v>
      </c>
      <c r="AE677" s="15">
        <f t="shared" si="86"/>
        <v>0.53639926404617178</v>
      </c>
      <c r="AF677" s="27">
        <f t="shared" si="87"/>
        <v>1.945666722824407E-2</v>
      </c>
      <c r="AG677" s="77">
        <v>9807617</v>
      </c>
      <c r="AH677" s="78">
        <v>9890981</v>
      </c>
      <c r="AI677" s="79">
        <v>10116687</v>
      </c>
      <c r="AJ677" s="80">
        <v>9890981</v>
      </c>
      <c r="AK677" s="81">
        <v>9927577</v>
      </c>
      <c r="AL677" s="82">
        <v>9200363</v>
      </c>
      <c r="AM677" s="77">
        <v>9927577</v>
      </c>
      <c r="AN677" s="78">
        <v>10063190</v>
      </c>
      <c r="AO677" s="79">
        <v>10266125</v>
      </c>
      <c r="AP677" s="83">
        <v>10063047</v>
      </c>
      <c r="AQ677" s="115">
        <v>10400159</v>
      </c>
      <c r="AR677" s="84">
        <v>9451094</v>
      </c>
      <c r="AS677" s="85">
        <v>10400159</v>
      </c>
      <c r="AT677" s="85">
        <v>10625277</v>
      </c>
      <c r="AU677" s="87">
        <v>10420641</v>
      </c>
      <c r="AV677" s="83">
        <v>10625278</v>
      </c>
      <c r="AW677" s="115">
        <v>10849774</v>
      </c>
      <c r="AX677" s="84">
        <v>10404868</v>
      </c>
      <c r="AY677" s="131">
        <v>10849775</v>
      </c>
      <c r="AZ677" s="86">
        <v>10849775</v>
      </c>
      <c r="BA677" s="88">
        <v>11335348</v>
      </c>
      <c r="BB677" s="83">
        <v>10849775</v>
      </c>
      <c r="BC677" s="115">
        <v>11175268</v>
      </c>
      <c r="BD677" s="84">
        <v>11174382</v>
      </c>
      <c r="BE677" s="131">
        <v>11175268</v>
      </c>
      <c r="BF677" s="86">
        <v>11510526</v>
      </c>
      <c r="BG677" s="88">
        <v>10945441</v>
      </c>
      <c r="BH677" s="83">
        <v>11510526</v>
      </c>
      <c r="BI677" s="115">
        <v>12775170</v>
      </c>
      <c r="BJ677" s="84">
        <v>12775170</v>
      </c>
      <c r="BK677" s="131">
        <v>12753091</v>
      </c>
      <c r="BL677" s="86">
        <v>12977514</v>
      </c>
      <c r="BM677" s="88">
        <v>12977514</v>
      </c>
      <c r="BN677" s="83">
        <v>12955188</v>
      </c>
      <c r="BO677" s="115">
        <v>13372403</v>
      </c>
      <c r="BP677" s="84">
        <v>13372403</v>
      </c>
    </row>
    <row r="678" spans="1:68" x14ac:dyDescent="0.25">
      <c r="A678" s="7" t="s">
        <v>1403</v>
      </c>
      <c r="B678" s="4" t="s">
        <v>1400</v>
      </c>
      <c r="C678" s="21" t="s">
        <v>1404</v>
      </c>
      <c r="D678" s="62">
        <v>1440452</v>
      </c>
      <c r="E678" s="63">
        <v>1483665</v>
      </c>
      <c r="F678" s="63">
        <v>1621228</v>
      </c>
      <c r="G678" s="27">
        <f t="shared" si="80"/>
        <v>0.23904168694959507</v>
      </c>
      <c r="H678" s="68">
        <v>1440452</v>
      </c>
      <c r="I678" s="69">
        <v>1528174</v>
      </c>
      <c r="J678" s="69">
        <v>1271194</v>
      </c>
      <c r="K678" s="45">
        <f t="shared" si="81"/>
        <v>-0.51827387774876221</v>
      </c>
      <c r="L678" s="62">
        <v>1440452</v>
      </c>
      <c r="M678" s="63">
        <v>1528174</v>
      </c>
      <c r="N678" s="63">
        <v>1353316</v>
      </c>
      <c r="O678" s="27">
        <f t="shared" si="82"/>
        <v>-1.0067251193536542</v>
      </c>
      <c r="P678" s="68">
        <v>1440452</v>
      </c>
      <c r="Q678" s="69">
        <v>1528174</v>
      </c>
      <c r="R678" s="69">
        <v>1353065</v>
      </c>
      <c r="S678" s="45">
        <f t="shared" si="83"/>
        <v>-1.0038335221486034</v>
      </c>
      <c r="T678" s="62">
        <v>1528174</v>
      </c>
      <c r="U678" s="63">
        <v>1528174</v>
      </c>
      <c r="V678" s="63">
        <v>1262226</v>
      </c>
      <c r="W678" s="27">
        <f t="shared" si="84"/>
        <v>0</v>
      </c>
      <c r="X678" s="74">
        <v>1528174</v>
      </c>
      <c r="Y678" s="69">
        <v>1537343</v>
      </c>
      <c r="Z678" s="69">
        <v>1269750</v>
      </c>
      <c r="AA678" s="40">
        <f t="shared" si="85"/>
        <v>-3.5480450732130145E-2</v>
      </c>
      <c r="AB678" s="26">
        <v>1537343</v>
      </c>
      <c r="AC678" s="14">
        <v>1541955</v>
      </c>
      <c r="AD678" s="14">
        <v>1024424</v>
      </c>
      <c r="AE678" s="15">
        <f t="shared" si="86"/>
        <v>-0.24398117434403455</v>
      </c>
      <c r="AF678" s="27">
        <f t="shared" si="87"/>
        <v>-8.9916731491717014E-3</v>
      </c>
      <c r="AG678" s="77">
        <v>1541955</v>
      </c>
      <c r="AH678" s="78">
        <v>1555061</v>
      </c>
      <c r="AI678" s="79">
        <v>914725</v>
      </c>
      <c r="AJ678" s="80">
        <v>1555061</v>
      </c>
      <c r="AK678" s="81">
        <v>1560814</v>
      </c>
      <c r="AL678" s="82">
        <v>768906</v>
      </c>
      <c r="AM678" s="77">
        <v>1560814</v>
      </c>
      <c r="AN678" s="78">
        <v>1569041</v>
      </c>
      <c r="AO678" s="79">
        <v>640844</v>
      </c>
      <c r="AP678" s="83">
        <v>1569041</v>
      </c>
      <c r="AQ678" s="115">
        <v>1612032</v>
      </c>
      <c r="AR678" s="84">
        <v>559844</v>
      </c>
      <c r="AS678" s="85">
        <v>1612033</v>
      </c>
      <c r="AT678" s="85">
        <v>1642661</v>
      </c>
      <c r="AU678" s="87">
        <v>717097</v>
      </c>
      <c r="AV678" s="83">
        <v>1642662</v>
      </c>
      <c r="AW678" s="115">
        <v>1663987</v>
      </c>
      <c r="AX678" s="84">
        <v>664524</v>
      </c>
      <c r="AY678" s="131">
        <v>1663988</v>
      </c>
      <c r="AZ678" s="86">
        <v>1663988</v>
      </c>
      <c r="BA678" s="88">
        <v>638988</v>
      </c>
      <c r="BB678" s="83">
        <v>1663988</v>
      </c>
      <c r="BC678" s="115">
        <v>1713907</v>
      </c>
      <c r="BD678" s="84">
        <v>647264</v>
      </c>
      <c r="BE678" s="131">
        <v>1713907</v>
      </c>
      <c r="BF678" s="86">
        <v>1765324</v>
      </c>
      <c r="BG678" s="88">
        <v>841133</v>
      </c>
      <c r="BH678" s="83">
        <v>1765324</v>
      </c>
      <c r="BI678" s="115">
        <v>1818283</v>
      </c>
      <c r="BJ678" s="84">
        <v>1022996</v>
      </c>
      <c r="BK678" s="131">
        <v>1818283</v>
      </c>
      <c r="BL678" s="86">
        <v>1818283</v>
      </c>
      <c r="BM678" s="88">
        <v>955778</v>
      </c>
      <c r="BN678" s="83">
        <v>1818283</v>
      </c>
      <c r="BO678" s="115">
        <v>1854648</v>
      </c>
      <c r="BP678" s="84">
        <v>1112254</v>
      </c>
    </row>
    <row r="679" spans="1:68" x14ac:dyDescent="0.25">
      <c r="A679" s="7" t="s">
        <v>1405</v>
      </c>
      <c r="B679" s="4" t="s">
        <v>1400</v>
      </c>
      <c r="C679" s="21" t="s">
        <v>1406</v>
      </c>
      <c r="D679" s="62">
        <v>6191434</v>
      </c>
      <c r="E679" s="63">
        <v>6574129</v>
      </c>
      <c r="F679" s="63">
        <v>8104913</v>
      </c>
      <c r="G679" s="27">
        <f t="shared" si="80"/>
        <v>0.19999958191336303</v>
      </c>
      <c r="H679" s="68">
        <v>6191434</v>
      </c>
      <c r="I679" s="69">
        <v>6866787</v>
      </c>
      <c r="J679" s="69">
        <v>7992377</v>
      </c>
      <c r="K679" s="45">
        <f t="shared" si="81"/>
        <v>0.37499965295958837</v>
      </c>
      <c r="L679" s="62">
        <v>6191434</v>
      </c>
      <c r="M679" s="63">
        <v>6866965</v>
      </c>
      <c r="N679" s="63">
        <v>8609202</v>
      </c>
      <c r="O679" s="27">
        <f t="shared" si="82"/>
        <v>0.27940273839342733</v>
      </c>
      <c r="P679" s="68">
        <v>6191434</v>
      </c>
      <c r="Q679" s="69">
        <v>6866965</v>
      </c>
      <c r="R679" s="69">
        <v>8654593</v>
      </c>
      <c r="S679" s="45">
        <f t="shared" si="83"/>
        <v>0.27425391539888411</v>
      </c>
      <c r="T679" s="62">
        <v>6866965</v>
      </c>
      <c r="U679" s="63">
        <v>6866965</v>
      </c>
      <c r="V679" s="63">
        <v>9101954</v>
      </c>
      <c r="W679" s="27">
        <f t="shared" si="84"/>
        <v>0</v>
      </c>
      <c r="X679" s="74">
        <v>6866965</v>
      </c>
      <c r="Y679" s="69">
        <v>6908166</v>
      </c>
      <c r="Z679" s="69">
        <v>9123666</v>
      </c>
      <c r="AA679" s="40">
        <f t="shared" si="85"/>
        <v>1.8257181611564845E-2</v>
      </c>
      <c r="AB679" s="26">
        <v>6908166</v>
      </c>
      <c r="AC679" s="14">
        <v>6928890</v>
      </c>
      <c r="AD679" s="14">
        <v>9829009</v>
      </c>
      <c r="AE679" s="15">
        <f t="shared" si="86"/>
        <v>0.20273286461447532</v>
      </c>
      <c r="AF679" s="27">
        <f t="shared" si="87"/>
        <v>7.0952118960176912E-3</v>
      </c>
      <c r="AG679" s="77">
        <v>6928890</v>
      </c>
      <c r="AH679" s="78">
        <v>7012736</v>
      </c>
      <c r="AI679" s="79">
        <v>8874283</v>
      </c>
      <c r="AJ679" s="80">
        <v>7014207</v>
      </c>
      <c r="AK679" s="81">
        <v>7040159</v>
      </c>
      <c r="AL679" s="82">
        <v>8333752</v>
      </c>
      <c r="AM679" s="77">
        <v>7040159</v>
      </c>
      <c r="AN679" s="78">
        <v>7112143</v>
      </c>
      <c r="AO679" s="79">
        <v>7526959</v>
      </c>
      <c r="AP679" s="83">
        <v>7112111</v>
      </c>
      <c r="AQ679" s="115">
        <v>7350366</v>
      </c>
      <c r="AR679" s="84">
        <v>7518977</v>
      </c>
      <c r="AS679" s="85">
        <v>7350367</v>
      </c>
      <c r="AT679" s="85">
        <v>7556387</v>
      </c>
      <c r="AU679" s="87">
        <v>7782840</v>
      </c>
      <c r="AV679" s="83">
        <v>7556387</v>
      </c>
      <c r="AW679" s="115">
        <v>7739712</v>
      </c>
      <c r="AX679" s="84">
        <v>7790105</v>
      </c>
      <c r="AY679" s="131">
        <v>7739713</v>
      </c>
      <c r="AZ679" s="86">
        <v>7739713</v>
      </c>
      <c r="BA679" s="88">
        <v>7582726</v>
      </c>
      <c r="BB679" s="83">
        <v>7739713</v>
      </c>
      <c r="BC679" s="115">
        <v>7971904</v>
      </c>
      <c r="BD679" s="84">
        <v>7828245</v>
      </c>
      <c r="BE679" s="131">
        <v>7971904</v>
      </c>
      <c r="BF679" s="86">
        <v>8211061</v>
      </c>
      <c r="BG679" s="88">
        <v>7674133</v>
      </c>
      <c r="BH679" s="83">
        <v>8211061</v>
      </c>
      <c r="BI679" s="115">
        <v>8457392</v>
      </c>
      <c r="BJ679" s="84">
        <v>8263340</v>
      </c>
      <c r="BK679" s="131">
        <v>8457392</v>
      </c>
      <c r="BL679" s="86">
        <v>8457392</v>
      </c>
      <c r="BM679" s="88">
        <v>8294036</v>
      </c>
      <c r="BN679" s="83">
        <v>8457392</v>
      </c>
      <c r="BO679" s="115">
        <v>8681536</v>
      </c>
      <c r="BP679" s="84">
        <v>8681536</v>
      </c>
    </row>
    <row r="680" spans="1:68" x14ac:dyDescent="0.25">
      <c r="A680" s="7" t="s">
        <v>1407</v>
      </c>
      <c r="B680" s="4" t="s">
        <v>1400</v>
      </c>
      <c r="C680" s="21" t="s">
        <v>1408</v>
      </c>
      <c r="D680" s="62">
        <v>6184623</v>
      </c>
      <c r="E680" s="63">
        <v>6601376</v>
      </c>
      <c r="F680" s="63">
        <v>8268391</v>
      </c>
      <c r="G680" s="27">
        <f t="shared" si="80"/>
        <v>0.19999971206007577</v>
      </c>
      <c r="H680" s="68">
        <v>6082671</v>
      </c>
      <c r="I680" s="69">
        <v>6920142</v>
      </c>
      <c r="J680" s="69">
        <v>8315927</v>
      </c>
      <c r="K680" s="45">
        <f t="shared" si="81"/>
        <v>0.39293831382102223</v>
      </c>
      <c r="L680" s="62">
        <v>6082671</v>
      </c>
      <c r="M680" s="63">
        <v>6928309</v>
      </c>
      <c r="N680" s="63">
        <v>9885257</v>
      </c>
      <c r="O680" s="27">
        <f t="shared" si="82"/>
        <v>0.2223849769604159</v>
      </c>
      <c r="P680" s="68">
        <v>6082671</v>
      </c>
      <c r="Q680" s="69">
        <v>6928309</v>
      </c>
      <c r="R680" s="69">
        <v>9852204</v>
      </c>
      <c r="S680" s="45">
        <f t="shared" si="83"/>
        <v>0.22433495077506949</v>
      </c>
      <c r="T680" s="62">
        <v>6928309</v>
      </c>
      <c r="U680" s="63">
        <v>6928309</v>
      </c>
      <c r="V680" s="63">
        <v>10338138</v>
      </c>
      <c r="W680" s="27">
        <f t="shared" si="84"/>
        <v>0</v>
      </c>
      <c r="X680" s="74">
        <v>6928309</v>
      </c>
      <c r="Y680" s="69">
        <v>6988468</v>
      </c>
      <c r="Z680" s="69">
        <v>10467080</v>
      </c>
      <c r="AA680" s="40">
        <f t="shared" si="85"/>
        <v>1.6999969763513943E-2</v>
      </c>
      <c r="AB680" s="26">
        <v>6988020</v>
      </c>
      <c r="AC680" s="14">
        <v>7008984</v>
      </c>
      <c r="AD680" s="14">
        <v>10604963</v>
      </c>
      <c r="AE680" s="15">
        <f t="shared" si="86"/>
        <v>0.18649266798481565</v>
      </c>
      <c r="AF680" s="27">
        <f t="shared" si="87"/>
        <v>5.7960548452104443E-3</v>
      </c>
      <c r="AG680" s="77">
        <v>7008984</v>
      </c>
      <c r="AH680" s="78">
        <v>7122546</v>
      </c>
      <c r="AI680" s="79">
        <v>9643835</v>
      </c>
      <c r="AJ680" s="80">
        <v>7119364</v>
      </c>
      <c r="AK680" s="81">
        <v>7145705</v>
      </c>
      <c r="AL680" s="82">
        <v>8865241</v>
      </c>
      <c r="AM680" s="77">
        <v>7145705</v>
      </c>
      <c r="AN680" s="78">
        <v>7226872</v>
      </c>
      <c r="AO680" s="79">
        <v>8147566</v>
      </c>
      <c r="AP680" s="83">
        <v>7226831</v>
      </c>
      <c r="AQ680" s="115">
        <v>7487998</v>
      </c>
      <c r="AR680" s="84">
        <v>8438054</v>
      </c>
      <c r="AS680" s="85">
        <v>7487619</v>
      </c>
      <c r="AT680" s="85">
        <v>7739918</v>
      </c>
      <c r="AU680" s="87">
        <v>8602349</v>
      </c>
      <c r="AV680" s="83">
        <v>7739797</v>
      </c>
      <c r="AW680" s="115">
        <v>7936463</v>
      </c>
      <c r="AX680" s="84">
        <v>8570524</v>
      </c>
      <c r="AY680" s="131">
        <v>7936463</v>
      </c>
      <c r="AZ680" s="86">
        <v>7936463</v>
      </c>
      <c r="BA680" s="88">
        <v>8988615</v>
      </c>
      <c r="BB680" s="83">
        <v>7936463</v>
      </c>
      <c r="BC680" s="115">
        <v>8249754</v>
      </c>
      <c r="BD680" s="84">
        <v>9084893</v>
      </c>
      <c r="BE680" s="131">
        <v>8225765</v>
      </c>
      <c r="BF680" s="86">
        <v>9016097</v>
      </c>
      <c r="BG680" s="88">
        <v>9806429</v>
      </c>
      <c r="BH680" s="83">
        <v>9015035</v>
      </c>
      <c r="BI680" s="115">
        <v>10519923</v>
      </c>
      <c r="BJ680" s="84">
        <v>10519923</v>
      </c>
      <c r="BK680" s="131">
        <v>10495591</v>
      </c>
      <c r="BL680" s="86">
        <v>10516364</v>
      </c>
      <c r="BM680" s="88">
        <v>10516364</v>
      </c>
      <c r="BN680" s="83">
        <v>10495591</v>
      </c>
      <c r="BO680" s="115">
        <v>10913080</v>
      </c>
      <c r="BP680" s="84">
        <v>10913080</v>
      </c>
    </row>
    <row r="681" spans="1:68" x14ac:dyDescent="0.25">
      <c r="A681" s="7" t="s">
        <v>1409</v>
      </c>
      <c r="B681" s="4" t="s">
        <v>1411</v>
      </c>
      <c r="C681" s="21" t="s">
        <v>1410</v>
      </c>
      <c r="D681" s="62">
        <v>8535701</v>
      </c>
      <c r="E681" s="63">
        <v>9224075</v>
      </c>
      <c r="F681" s="63">
        <v>11977573</v>
      </c>
      <c r="G681" s="27">
        <f t="shared" si="80"/>
        <v>0.19999988378417327</v>
      </c>
      <c r="H681" s="68">
        <v>8533801</v>
      </c>
      <c r="I681" s="69">
        <v>9739121</v>
      </c>
      <c r="J681" s="69">
        <v>11747989</v>
      </c>
      <c r="K681" s="45">
        <f t="shared" si="81"/>
        <v>0.37522164886834553</v>
      </c>
      <c r="L681" s="62">
        <v>8533801</v>
      </c>
      <c r="M681" s="63">
        <v>9737824</v>
      </c>
      <c r="N681" s="63">
        <v>12514778</v>
      </c>
      <c r="O681" s="27">
        <f t="shared" si="82"/>
        <v>0.30244409852154386</v>
      </c>
      <c r="P681" s="68">
        <v>8533801</v>
      </c>
      <c r="Q681" s="69">
        <v>9737824</v>
      </c>
      <c r="R681" s="69">
        <v>12399907</v>
      </c>
      <c r="S681" s="45">
        <f t="shared" si="83"/>
        <v>0.31143041603101418</v>
      </c>
      <c r="T681" s="62">
        <v>9737824</v>
      </c>
      <c r="U681" s="63">
        <v>9737824</v>
      </c>
      <c r="V681" s="63">
        <v>9907220</v>
      </c>
      <c r="W681" s="27">
        <f t="shared" si="84"/>
        <v>0</v>
      </c>
      <c r="X681" s="74">
        <v>9737824</v>
      </c>
      <c r="Y681" s="69">
        <v>9796250</v>
      </c>
      <c r="Z681" s="69">
        <v>9982217</v>
      </c>
      <c r="AA681" s="40">
        <f t="shared" si="85"/>
        <v>0.23906576702278706</v>
      </c>
      <c r="AB681" s="26">
        <v>9796250</v>
      </c>
      <c r="AC681" s="14">
        <v>9825638</v>
      </c>
      <c r="AD681" s="14">
        <v>10217799</v>
      </c>
      <c r="AE681" s="15">
        <f t="shared" si="86"/>
        <v>0.76686197831517544</v>
      </c>
      <c r="AF681" s="27">
        <f t="shared" si="87"/>
        <v>6.9714315536272178E-2</v>
      </c>
      <c r="AG681" s="77">
        <v>9825638</v>
      </c>
      <c r="AH681" s="78">
        <v>9909155</v>
      </c>
      <c r="AI681" s="79">
        <v>9118599</v>
      </c>
      <c r="AJ681" s="80">
        <v>9909155</v>
      </c>
      <c r="AK681" s="81">
        <v>9945818</v>
      </c>
      <c r="AL681" s="82">
        <v>8919536</v>
      </c>
      <c r="AM681" s="77">
        <v>9945818</v>
      </c>
      <c r="AN681" s="78">
        <v>10016819</v>
      </c>
      <c r="AO681" s="79">
        <v>8772914</v>
      </c>
      <c r="AP681" s="83">
        <v>10016819</v>
      </c>
      <c r="AQ681" s="115">
        <v>10352382</v>
      </c>
      <c r="AR681" s="84">
        <v>8390547</v>
      </c>
      <c r="AS681" s="85">
        <v>10352382</v>
      </c>
      <c r="AT681" s="85">
        <v>10549077</v>
      </c>
      <c r="AU681" s="87">
        <v>8479255</v>
      </c>
      <c r="AV681" s="83">
        <v>10549077</v>
      </c>
      <c r="AW681" s="115">
        <v>10679567</v>
      </c>
      <c r="AX681" s="84">
        <v>7509921</v>
      </c>
      <c r="AY681" s="131">
        <v>10679567</v>
      </c>
      <c r="AZ681" s="86">
        <v>10679567</v>
      </c>
      <c r="BA681" s="88">
        <v>7408416</v>
      </c>
      <c r="BB681" s="83">
        <v>10679567</v>
      </c>
      <c r="BC681" s="115">
        <v>11084079</v>
      </c>
      <c r="BD681" s="84">
        <v>7943507</v>
      </c>
      <c r="BE681" s="131">
        <v>11089909</v>
      </c>
      <c r="BF681" s="86">
        <v>11422606</v>
      </c>
      <c r="BG681" s="88">
        <v>8027628</v>
      </c>
      <c r="BH681" s="83">
        <v>11422606</v>
      </c>
      <c r="BI681" s="115">
        <v>11765284</v>
      </c>
      <c r="BJ681" s="84">
        <v>8354080</v>
      </c>
      <c r="BK681" s="131">
        <v>11765284</v>
      </c>
      <c r="BL681" s="86">
        <v>11765284</v>
      </c>
      <c r="BM681" s="88">
        <v>7497330</v>
      </c>
      <c r="BN681" s="83">
        <v>11765284</v>
      </c>
      <c r="BO681" s="115">
        <v>12000589</v>
      </c>
      <c r="BP681" s="84">
        <v>7845095</v>
      </c>
    </row>
    <row r="682" spans="1:68" ht="12" thickBot="1" x14ac:dyDescent="0.3">
      <c r="A682" s="8" t="s">
        <v>1412</v>
      </c>
      <c r="B682" s="9" t="s">
        <v>1411</v>
      </c>
      <c r="C682" s="22" t="s">
        <v>1413</v>
      </c>
      <c r="D682" s="64">
        <v>5064772</v>
      </c>
      <c r="E682" s="65">
        <v>6004184</v>
      </c>
      <c r="F682" s="65">
        <v>9761832</v>
      </c>
      <c r="G682" s="29">
        <f t="shared" si="80"/>
        <v>0.2</v>
      </c>
      <c r="H682" s="70">
        <v>5064772</v>
      </c>
      <c r="I682" s="71">
        <v>6904472</v>
      </c>
      <c r="J682" s="71">
        <v>10131194</v>
      </c>
      <c r="K682" s="46">
        <f t="shared" si="81"/>
        <v>0.36311621890162327</v>
      </c>
      <c r="L682" s="64">
        <v>5064772</v>
      </c>
      <c r="M682" s="65">
        <v>6904472</v>
      </c>
      <c r="N682" s="65">
        <v>10958345</v>
      </c>
      <c r="O682" s="29">
        <f t="shared" si="82"/>
        <v>0.31215359511114904</v>
      </c>
      <c r="P682" s="70">
        <v>5064772</v>
      </c>
      <c r="Q682" s="71">
        <v>6904472</v>
      </c>
      <c r="R682" s="71">
        <v>10795178</v>
      </c>
      <c r="S682" s="46">
        <f t="shared" si="83"/>
        <v>0.32104182495969746</v>
      </c>
      <c r="T682" s="64">
        <v>6904472</v>
      </c>
      <c r="U682" s="65">
        <v>6904472</v>
      </c>
      <c r="V682" s="65">
        <v>9306045</v>
      </c>
      <c r="W682" s="29">
        <f t="shared" si="84"/>
        <v>0</v>
      </c>
      <c r="X682" s="75">
        <v>6904472</v>
      </c>
      <c r="Y682" s="71">
        <v>6945898</v>
      </c>
      <c r="Z682" s="71">
        <v>9337594</v>
      </c>
      <c r="AA682" s="41">
        <f t="shared" si="85"/>
        <v>1.7025862246118361E-2</v>
      </c>
      <c r="AB682" s="28">
        <v>6945898</v>
      </c>
      <c r="AC682" s="16">
        <v>6966735</v>
      </c>
      <c r="AD682" s="16">
        <v>9398753</v>
      </c>
      <c r="AE682" s="17">
        <f t="shared" si="86"/>
        <v>0.43884894742270442</v>
      </c>
      <c r="AF682" s="29">
        <f t="shared" si="87"/>
        <v>8.4949986852056077E-3</v>
      </c>
      <c r="AG682" s="91">
        <v>6966735</v>
      </c>
      <c r="AH682" s="92">
        <v>7025952</v>
      </c>
      <c r="AI682" s="93">
        <v>8160841</v>
      </c>
      <c r="AJ682" s="94">
        <v>7025952</v>
      </c>
      <c r="AK682" s="95">
        <v>7051948</v>
      </c>
      <c r="AL682" s="96">
        <v>7585593</v>
      </c>
      <c r="AM682" s="91">
        <v>7051948</v>
      </c>
      <c r="AN682" s="92">
        <v>7249197</v>
      </c>
      <c r="AO682" s="93">
        <v>7435874</v>
      </c>
      <c r="AP682" s="97">
        <v>7249197</v>
      </c>
      <c r="AQ682" s="116">
        <v>7492045</v>
      </c>
      <c r="AR682" s="98">
        <v>6908292</v>
      </c>
      <c r="AS682" s="99">
        <v>7492045</v>
      </c>
      <c r="AT682" s="99">
        <v>7699904</v>
      </c>
      <c r="AU682" s="101">
        <v>6559620</v>
      </c>
      <c r="AV682" s="97">
        <v>7699744</v>
      </c>
      <c r="AW682" s="116">
        <v>7914068</v>
      </c>
      <c r="AX682" s="98">
        <v>6666574</v>
      </c>
      <c r="AY682" s="132">
        <v>7914068</v>
      </c>
      <c r="AZ682" s="100">
        <v>7914068</v>
      </c>
      <c r="BA682" s="102">
        <v>7544418</v>
      </c>
      <c r="BB682" s="97">
        <v>7914068</v>
      </c>
      <c r="BC682" s="116">
        <v>8151490</v>
      </c>
      <c r="BD682" s="98">
        <v>7014893</v>
      </c>
      <c r="BE682" s="132">
        <v>8151490</v>
      </c>
      <c r="BF682" s="100">
        <v>8396034</v>
      </c>
      <c r="BG682" s="102">
        <v>6490437</v>
      </c>
      <c r="BH682" s="97">
        <v>8396034</v>
      </c>
      <c r="BI682" s="116">
        <v>8647915</v>
      </c>
      <c r="BJ682" s="98">
        <v>7535695</v>
      </c>
      <c r="BK682" s="132">
        <v>8647915</v>
      </c>
      <c r="BL682" s="100">
        <v>8647915</v>
      </c>
      <c r="BM682" s="102">
        <v>7198147</v>
      </c>
      <c r="BN682" s="97">
        <v>8647915</v>
      </c>
      <c r="BO682" s="116">
        <v>8820873</v>
      </c>
      <c r="BP682" s="98">
        <v>6874941</v>
      </c>
    </row>
    <row r="683" spans="1:68" ht="12" thickBot="1" x14ac:dyDescent="0.3">
      <c r="A683" s="10" t="s">
        <v>1420</v>
      </c>
      <c r="B683" s="11" t="s">
        <v>1419</v>
      </c>
      <c r="C683" s="23" t="s">
        <v>1419</v>
      </c>
      <c r="D683" s="66">
        <v>12533400433</v>
      </c>
      <c r="E683" s="67">
        <v>13640051880</v>
      </c>
      <c r="F683" s="67">
        <v>18045176847</v>
      </c>
      <c r="G683" s="31">
        <f t="shared" si="80"/>
        <v>0.20077945182774246</v>
      </c>
      <c r="H683" s="72">
        <v>12534953499</v>
      </c>
      <c r="I683" s="73">
        <v>14860857492</v>
      </c>
      <c r="J683" s="73">
        <v>18482996003</v>
      </c>
      <c r="K683" s="47">
        <f>(I683-D683)/(J683-D683)</f>
        <v>0.39119584375379651</v>
      </c>
      <c r="L683" s="66">
        <f>12485943641+49674327</f>
        <v>12535617968</v>
      </c>
      <c r="M683" s="67">
        <v>14874908412</v>
      </c>
      <c r="N683" s="67">
        <f>19081712506+59341392</f>
        <v>19141053898</v>
      </c>
      <c r="O683" s="31">
        <f t="shared" si="82"/>
        <v>0.35411064057611213</v>
      </c>
      <c r="P683" s="72">
        <v>12536141101</v>
      </c>
      <c r="Q683" s="73">
        <v>14893140007</v>
      </c>
      <c r="R683" s="73">
        <v>19201433108</v>
      </c>
      <c r="S683" s="47">
        <f t="shared" si="83"/>
        <v>0.35362275254026992</v>
      </c>
      <c r="T683" s="66">
        <f>14877293983+16330448</f>
        <v>14893624431</v>
      </c>
      <c r="U683" s="67">
        <f>14877293983+16330448</f>
        <v>14893624431</v>
      </c>
      <c r="V683" s="67">
        <f>20407653291+26813266</f>
        <v>20434466557</v>
      </c>
      <c r="W683" s="31">
        <f t="shared" si="84"/>
        <v>0</v>
      </c>
      <c r="X683" s="76">
        <v>14893624431</v>
      </c>
      <c r="Y683" s="73">
        <v>15005164626</v>
      </c>
      <c r="Z683" s="73">
        <v>20526873363</v>
      </c>
      <c r="AA683" s="42">
        <f t="shared" si="85"/>
        <v>1.9800331273555016E-2</v>
      </c>
      <c r="AB683" s="30">
        <f>SUM(AB4:AB682)</f>
        <v>15005330644</v>
      </c>
      <c r="AC683" s="18">
        <v>15176700154</v>
      </c>
      <c r="AD683" s="18">
        <v>20505636197</v>
      </c>
      <c r="AE683" s="19"/>
      <c r="AF683" s="32"/>
      <c r="AG683" s="103">
        <v>15181402340</v>
      </c>
      <c r="AH683" s="104">
        <v>15432036361</v>
      </c>
      <c r="AI683" s="105">
        <v>20131976391</v>
      </c>
      <c r="AJ683" s="106">
        <v>15432476862</v>
      </c>
      <c r="AK683" s="107">
        <v>15860682720</v>
      </c>
      <c r="AL683" s="108">
        <v>20087190679</v>
      </c>
      <c r="AM683" s="103">
        <v>15856344811</v>
      </c>
      <c r="AN683" s="104">
        <v>16482951037</v>
      </c>
      <c r="AO683" s="105">
        <v>20058381319</v>
      </c>
      <c r="AP683" s="109">
        <v>16474226647</v>
      </c>
      <c r="AQ683" s="117">
        <v>17174244793</v>
      </c>
      <c r="AR683" s="110">
        <v>20532925959</v>
      </c>
      <c r="AS683" s="111">
        <v>17173695750</v>
      </c>
      <c r="AT683" s="111">
        <v>17792041314</v>
      </c>
      <c r="AU683" s="113">
        <v>21039349617</v>
      </c>
      <c r="AV683" s="109">
        <v>17791144941</v>
      </c>
      <c r="AW683" s="117">
        <v>18409551425</v>
      </c>
      <c r="AX683" s="110">
        <v>21508882206</v>
      </c>
      <c r="AY683" s="133">
        <f>SUM(AY4:AY682)</f>
        <v>18411787836</v>
      </c>
      <c r="AZ683" s="112">
        <f t="shared" ref="AZ683:BA683" si="88">SUM(AZ4:AZ682)</f>
        <v>18411787836</v>
      </c>
      <c r="BA683" s="114">
        <f t="shared" si="88"/>
        <v>21982223810</v>
      </c>
      <c r="BB683" s="109">
        <f>SUM(BB4:BB682)</f>
        <v>18411780302</v>
      </c>
      <c r="BC683" s="117">
        <f t="shared" ref="BC683:BG683" si="89">SUM(BC4:BC682)</f>
        <v>19811782573</v>
      </c>
      <c r="BD683" s="110">
        <f t="shared" si="89"/>
        <v>21961418937</v>
      </c>
      <c r="BE683" s="133">
        <f t="shared" si="89"/>
        <v>19817899582</v>
      </c>
      <c r="BF683" s="112">
        <f t="shared" si="89"/>
        <v>21344712276</v>
      </c>
      <c r="BG683" s="114">
        <f t="shared" si="89"/>
        <v>22410196612</v>
      </c>
      <c r="BH683" s="109">
        <f t="shared" ref="BH683:BP683" si="90">SUM(BH4:BH682)</f>
        <v>21330530516</v>
      </c>
      <c r="BI683" s="117">
        <f t="shared" si="90"/>
        <v>23959881902</v>
      </c>
      <c r="BJ683" s="110">
        <f t="shared" si="90"/>
        <v>23633847403</v>
      </c>
      <c r="BK683" s="133">
        <f t="shared" si="90"/>
        <v>24001160387</v>
      </c>
      <c r="BL683" s="112">
        <f t="shared" si="90"/>
        <v>24935652692</v>
      </c>
      <c r="BM683" s="114">
        <f t="shared" si="90"/>
        <v>24561229431</v>
      </c>
      <c r="BN683" s="109">
        <f t="shared" si="90"/>
        <v>24929387296</v>
      </c>
      <c r="BO683" s="117">
        <f t="shared" si="90"/>
        <v>26355967313</v>
      </c>
      <c r="BP683" s="110">
        <f t="shared" si="90"/>
        <v>25886621815</v>
      </c>
    </row>
    <row r="685" spans="1:68" x14ac:dyDescent="0.25">
      <c r="BH685" s="134"/>
      <c r="BI685" s="134"/>
      <c r="BJ685" s="134"/>
      <c r="BN685" s="134"/>
      <c r="BO685" s="134"/>
      <c r="BP685" s="134"/>
    </row>
    <row r="686" spans="1:68" x14ac:dyDescent="0.25">
      <c r="BH686" s="134"/>
      <c r="BI686" s="134"/>
      <c r="BJ686" s="134"/>
      <c r="BN686" s="134"/>
      <c r="BO686" s="134"/>
      <c r="BP686" s="134"/>
    </row>
    <row r="687" spans="1:68" x14ac:dyDescent="0.25">
      <c r="BB687" s="134"/>
      <c r="BC687" s="134"/>
      <c r="BD687" s="134"/>
      <c r="BH687" s="134"/>
      <c r="BI687" s="134"/>
      <c r="BJ687" s="134"/>
      <c r="BN687" s="134"/>
      <c r="BO687" s="134"/>
      <c r="BP687" s="134"/>
    </row>
  </sheetData>
  <mergeCells count="19">
    <mergeCell ref="AP2:AR2"/>
    <mergeCell ref="AS2:AU2"/>
    <mergeCell ref="BH2:BJ2"/>
    <mergeCell ref="BN2:BP2"/>
    <mergeCell ref="D2:G2"/>
    <mergeCell ref="H2:K2"/>
    <mergeCell ref="L2:O2"/>
    <mergeCell ref="P2:S2"/>
    <mergeCell ref="T2:W2"/>
    <mergeCell ref="X2:AA2"/>
    <mergeCell ref="BE2:BG2"/>
    <mergeCell ref="BB2:BD2"/>
    <mergeCell ref="AV2:AX2"/>
    <mergeCell ref="AY2:BA2"/>
    <mergeCell ref="AB2:AF2"/>
    <mergeCell ref="AG2:AI2"/>
    <mergeCell ref="AJ2:AL2"/>
    <mergeCell ref="BK2:BM2"/>
    <mergeCell ref="AM2:AO2"/>
  </mergeCells>
  <conditionalFormatting sqref="D4:BP682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E7A2-FD5B-4857-9092-13F7C0561CE4}">
  <sheetPr>
    <tabColor theme="0" tint="-0.14999847407452621"/>
    <pageSetUpPr fitToPage="1"/>
  </sheetPr>
  <dimension ref="A1:C683"/>
  <sheetViews>
    <sheetView zoomScale="120" zoomScaleNormal="120" workbookViewId="0">
      <pane ySplit="1" topLeftCell="A633" activePane="bottomLeft" state="frozen"/>
      <selection activeCell="H367" sqref="H367"/>
      <selection pane="bottomLeft" sqref="A1:C683"/>
    </sheetView>
  </sheetViews>
  <sheetFormatPr defaultRowHeight="12.5" x14ac:dyDescent="0.25"/>
  <cols>
    <col min="1" max="1" width="35.33203125" style="138" bestFit="1" customWidth="1"/>
    <col min="2" max="2" width="45.83203125" style="138" customWidth="1"/>
    <col min="3" max="3" width="10.5" style="138" bestFit="1" customWidth="1"/>
    <col min="4" max="218" width="8.6640625" style="138"/>
    <col min="219" max="219" width="13.33203125" style="138" customWidth="1"/>
    <col min="220" max="220" width="10.83203125" style="138" customWidth="1"/>
    <col min="221" max="224" width="10.83203125" style="138" bestFit="1" customWidth="1"/>
    <col min="225" max="225" width="8.6640625" style="138"/>
    <col min="226" max="230" width="8.33203125" style="138" customWidth="1"/>
    <col min="231" max="474" width="8.6640625" style="138"/>
    <col min="475" max="475" width="13.33203125" style="138" customWidth="1"/>
    <col min="476" max="476" width="10.83203125" style="138" customWidth="1"/>
    <col min="477" max="480" width="10.83203125" style="138" bestFit="1" customWidth="1"/>
    <col min="481" max="481" width="8.6640625" style="138"/>
    <col min="482" max="486" width="8.33203125" style="138" customWidth="1"/>
    <col min="487" max="730" width="8.6640625" style="138"/>
    <col min="731" max="731" width="13.33203125" style="138" customWidth="1"/>
    <col min="732" max="732" width="10.83203125" style="138" customWidth="1"/>
    <col min="733" max="736" width="10.83203125" style="138" bestFit="1" customWidth="1"/>
    <col min="737" max="737" width="8.6640625" style="138"/>
    <col min="738" max="742" width="8.33203125" style="138" customWidth="1"/>
    <col min="743" max="986" width="8.6640625" style="138"/>
    <col min="987" max="987" width="13.33203125" style="138" customWidth="1"/>
    <col min="988" max="988" width="10.83203125" style="138" customWidth="1"/>
    <col min="989" max="992" width="10.83203125" style="138" bestFit="1" customWidth="1"/>
    <col min="993" max="993" width="8.6640625" style="138"/>
    <col min="994" max="998" width="8.33203125" style="138" customWidth="1"/>
    <col min="999" max="1242" width="8.6640625" style="138"/>
    <col min="1243" max="1243" width="13.33203125" style="138" customWidth="1"/>
    <col min="1244" max="1244" width="10.83203125" style="138" customWidth="1"/>
    <col min="1245" max="1248" width="10.83203125" style="138" bestFit="1" customWidth="1"/>
    <col min="1249" max="1249" width="8.6640625" style="138"/>
    <col min="1250" max="1254" width="8.33203125" style="138" customWidth="1"/>
    <col min="1255" max="1498" width="8.6640625" style="138"/>
    <col min="1499" max="1499" width="13.33203125" style="138" customWidth="1"/>
    <col min="1500" max="1500" width="10.83203125" style="138" customWidth="1"/>
    <col min="1501" max="1504" width="10.83203125" style="138" bestFit="1" customWidth="1"/>
    <col min="1505" max="1505" width="8.6640625" style="138"/>
    <col min="1506" max="1510" width="8.33203125" style="138" customWidth="1"/>
    <col min="1511" max="1754" width="8.6640625" style="138"/>
    <col min="1755" max="1755" width="13.33203125" style="138" customWidth="1"/>
    <col min="1756" max="1756" width="10.83203125" style="138" customWidth="1"/>
    <col min="1757" max="1760" width="10.83203125" style="138" bestFit="1" customWidth="1"/>
    <col min="1761" max="1761" width="8.6640625" style="138"/>
    <col min="1762" max="1766" width="8.33203125" style="138" customWidth="1"/>
    <col min="1767" max="2010" width="8.6640625" style="138"/>
    <col min="2011" max="2011" width="13.33203125" style="138" customWidth="1"/>
    <col min="2012" max="2012" width="10.83203125" style="138" customWidth="1"/>
    <col min="2013" max="2016" width="10.83203125" style="138" bestFit="1" customWidth="1"/>
    <col min="2017" max="2017" width="8.6640625" style="138"/>
    <col min="2018" max="2022" width="8.33203125" style="138" customWidth="1"/>
    <col min="2023" max="2266" width="8.6640625" style="138"/>
    <col min="2267" max="2267" width="13.33203125" style="138" customWidth="1"/>
    <col min="2268" max="2268" width="10.83203125" style="138" customWidth="1"/>
    <col min="2269" max="2272" width="10.83203125" style="138" bestFit="1" customWidth="1"/>
    <col min="2273" max="2273" width="8.6640625" style="138"/>
    <col min="2274" max="2278" width="8.33203125" style="138" customWidth="1"/>
    <col min="2279" max="2522" width="8.6640625" style="138"/>
    <col min="2523" max="2523" width="13.33203125" style="138" customWidth="1"/>
    <col min="2524" max="2524" width="10.83203125" style="138" customWidth="1"/>
    <col min="2525" max="2528" width="10.83203125" style="138" bestFit="1" customWidth="1"/>
    <col min="2529" max="2529" width="8.6640625" style="138"/>
    <col min="2530" max="2534" width="8.33203125" style="138" customWidth="1"/>
    <col min="2535" max="2778" width="8.6640625" style="138"/>
    <col min="2779" max="2779" width="13.33203125" style="138" customWidth="1"/>
    <col min="2780" max="2780" width="10.83203125" style="138" customWidth="1"/>
    <col min="2781" max="2784" width="10.83203125" style="138" bestFit="1" customWidth="1"/>
    <col min="2785" max="2785" width="8.6640625" style="138"/>
    <col min="2786" max="2790" width="8.33203125" style="138" customWidth="1"/>
    <col min="2791" max="3034" width="8.6640625" style="138"/>
    <col min="3035" max="3035" width="13.33203125" style="138" customWidth="1"/>
    <col min="3036" max="3036" width="10.83203125" style="138" customWidth="1"/>
    <col min="3037" max="3040" width="10.83203125" style="138" bestFit="1" customWidth="1"/>
    <col min="3041" max="3041" width="8.6640625" style="138"/>
    <col min="3042" max="3046" width="8.33203125" style="138" customWidth="1"/>
    <col min="3047" max="3290" width="8.6640625" style="138"/>
    <col min="3291" max="3291" width="13.33203125" style="138" customWidth="1"/>
    <col min="3292" max="3292" width="10.83203125" style="138" customWidth="1"/>
    <col min="3293" max="3296" width="10.83203125" style="138" bestFit="1" customWidth="1"/>
    <col min="3297" max="3297" width="8.6640625" style="138"/>
    <col min="3298" max="3302" width="8.33203125" style="138" customWidth="1"/>
    <col min="3303" max="3546" width="8.6640625" style="138"/>
    <col min="3547" max="3547" width="13.33203125" style="138" customWidth="1"/>
    <col min="3548" max="3548" width="10.83203125" style="138" customWidth="1"/>
    <col min="3549" max="3552" width="10.83203125" style="138" bestFit="1" customWidth="1"/>
    <col min="3553" max="3553" width="8.6640625" style="138"/>
    <col min="3554" max="3558" width="8.33203125" style="138" customWidth="1"/>
    <col min="3559" max="3802" width="8.6640625" style="138"/>
    <col min="3803" max="3803" width="13.33203125" style="138" customWidth="1"/>
    <col min="3804" max="3804" width="10.83203125" style="138" customWidth="1"/>
    <col min="3805" max="3808" width="10.83203125" style="138" bestFit="1" customWidth="1"/>
    <col min="3809" max="3809" width="8.6640625" style="138"/>
    <col min="3810" max="3814" width="8.33203125" style="138" customWidth="1"/>
    <col min="3815" max="4058" width="8.6640625" style="138"/>
    <col min="4059" max="4059" width="13.33203125" style="138" customWidth="1"/>
    <col min="4060" max="4060" width="10.83203125" style="138" customWidth="1"/>
    <col min="4061" max="4064" width="10.83203125" style="138" bestFit="1" customWidth="1"/>
    <col min="4065" max="4065" width="8.6640625" style="138"/>
    <col min="4066" max="4070" width="8.33203125" style="138" customWidth="1"/>
    <col min="4071" max="4314" width="8.6640625" style="138"/>
    <col min="4315" max="4315" width="13.33203125" style="138" customWidth="1"/>
    <col min="4316" max="4316" width="10.83203125" style="138" customWidth="1"/>
    <col min="4317" max="4320" width="10.83203125" style="138" bestFit="1" customWidth="1"/>
    <col min="4321" max="4321" width="8.6640625" style="138"/>
    <col min="4322" max="4326" width="8.33203125" style="138" customWidth="1"/>
    <col min="4327" max="4570" width="8.6640625" style="138"/>
    <col min="4571" max="4571" width="13.33203125" style="138" customWidth="1"/>
    <col min="4572" max="4572" width="10.83203125" style="138" customWidth="1"/>
    <col min="4573" max="4576" width="10.83203125" style="138" bestFit="1" customWidth="1"/>
    <col min="4577" max="4577" width="8.6640625" style="138"/>
    <col min="4578" max="4582" width="8.33203125" style="138" customWidth="1"/>
    <col min="4583" max="4826" width="8.6640625" style="138"/>
    <col min="4827" max="4827" width="13.33203125" style="138" customWidth="1"/>
    <col min="4828" max="4828" width="10.83203125" style="138" customWidth="1"/>
    <col min="4829" max="4832" width="10.83203125" style="138" bestFit="1" customWidth="1"/>
    <col min="4833" max="4833" width="8.6640625" style="138"/>
    <col min="4834" max="4838" width="8.33203125" style="138" customWidth="1"/>
    <col min="4839" max="5082" width="8.6640625" style="138"/>
    <col min="5083" max="5083" width="13.33203125" style="138" customWidth="1"/>
    <col min="5084" max="5084" width="10.83203125" style="138" customWidth="1"/>
    <col min="5085" max="5088" width="10.83203125" style="138" bestFit="1" customWidth="1"/>
    <col min="5089" max="5089" width="8.6640625" style="138"/>
    <col min="5090" max="5094" width="8.33203125" style="138" customWidth="1"/>
    <col min="5095" max="5338" width="8.6640625" style="138"/>
    <col min="5339" max="5339" width="13.33203125" style="138" customWidth="1"/>
    <col min="5340" max="5340" width="10.83203125" style="138" customWidth="1"/>
    <col min="5341" max="5344" width="10.83203125" style="138" bestFit="1" customWidth="1"/>
    <col min="5345" max="5345" width="8.6640625" style="138"/>
    <col min="5346" max="5350" width="8.33203125" style="138" customWidth="1"/>
    <col min="5351" max="5594" width="8.6640625" style="138"/>
    <col min="5595" max="5595" width="13.33203125" style="138" customWidth="1"/>
    <col min="5596" max="5596" width="10.83203125" style="138" customWidth="1"/>
    <col min="5597" max="5600" width="10.83203125" style="138" bestFit="1" customWidth="1"/>
    <col min="5601" max="5601" width="8.6640625" style="138"/>
    <col min="5602" max="5606" width="8.33203125" style="138" customWidth="1"/>
    <col min="5607" max="5850" width="8.6640625" style="138"/>
    <col min="5851" max="5851" width="13.33203125" style="138" customWidth="1"/>
    <col min="5852" max="5852" width="10.83203125" style="138" customWidth="1"/>
    <col min="5853" max="5856" width="10.83203125" style="138" bestFit="1" customWidth="1"/>
    <col min="5857" max="5857" width="8.6640625" style="138"/>
    <col min="5858" max="5862" width="8.33203125" style="138" customWidth="1"/>
    <col min="5863" max="6106" width="8.6640625" style="138"/>
    <col min="6107" max="6107" width="13.33203125" style="138" customWidth="1"/>
    <col min="6108" max="6108" width="10.83203125" style="138" customWidth="1"/>
    <col min="6109" max="6112" width="10.83203125" style="138" bestFit="1" customWidth="1"/>
    <col min="6113" max="6113" width="8.6640625" style="138"/>
    <col min="6114" max="6118" width="8.33203125" style="138" customWidth="1"/>
    <col min="6119" max="6362" width="8.6640625" style="138"/>
    <col min="6363" max="6363" width="13.33203125" style="138" customWidth="1"/>
    <col min="6364" max="6364" width="10.83203125" style="138" customWidth="1"/>
    <col min="6365" max="6368" width="10.83203125" style="138" bestFit="1" customWidth="1"/>
    <col min="6369" max="6369" width="8.6640625" style="138"/>
    <col min="6370" max="6374" width="8.33203125" style="138" customWidth="1"/>
    <col min="6375" max="6618" width="8.6640625" style="138"/>
    <col min="6619" max="6619" width="13.33203125" style="138" customWidth="1"/>
    <col min="6620" max="6620" width="10.83203125" style="138" customWidth="1"/>
    <col min="6621" max="6624" width="10.83203125" style="138" bestFit="1" customWidth="1"/>
    <col min="6625" max="6625" width="8.6640625" style="138"/>
    <col min="6626" max="6630" width="8.33203125" style="138" customWidth="1"/>
    <col min="6631" max="6874" width="8.6640625" style="138"/>
    <col min="6875" max="6875" width="13.33203125" style="138" customWidth="1"/>
    <col min="6876" max="6876" width="10.83203125" style="138" customWidth="1"/>
    <col min="6877" max="6880" width="10.83203125" style="138" bestFit="1" customWidth="1"/>
    <col min="6881" max="6881" width="8.6640625" style="138"/>
    <col min="6882" max="6886" width="8.33203125" style="138" customWidth="1"/>
    <col min="6887" max="7130" width="8.6640625" style="138"/>
    <col min="7131" max="7131" width="13.33203125" style="138" customWidth="1"/>
    <col min="7132" max="7132" width="10.83203125" style="138" customWidth="1"/>
    <col min="7133" max="7136" width="10.83203125" style="138" bestFit="1" customWidth="1"/>
    <col min="7137" max="7137" width="8.6640625" style="138"/>
    <col min="7138" max="7142" width="8.33203125" style="138" customWidth="1"/>
    <col min="7143" max="7386" width="8.6640625" style="138"/>
    <col min="7387" max="7387" width="13.33203125" style="138" customWidth="1"/>
    <col min="7388" max="7388" width="10.83203125" style="138" customWidth="1"/>
    <col min="7389" max="7392" width="10.83203125" style="138" bestFit="1" customWidth="1"/>
    <col min="7393" max="7393" width="8.6640625" style="138"/>
    <col min="7394" max="7398" width="8.33203125" style="138" customWidth="1"/>
    <col min="7399" max="7642" width="8.6640625" style="138"/>
    <col min="7643" max="7643" width="13.33203125" style="138" customWidth="1"/>
    <col min="7644" max="7644" width="10.83203125" style="138" customWidth="1"/>
    <col min="7645" max="7648" width="10.83203125" style="138" bestFit="1" customWidth="1"/>
    <col min="7649" max="7649" width="8.6640625" style="138"/>
    <col min="7650" max="7654" width="8.33203125" style="138" customWidth="1"/>
    <col min="7655" max="7898" width="8.6640625" style="138"/>
    <col min="7899" max="7899" width="13.33203125" style="138" customWidth="1"/>
    <col min="7900" max="7900" width="10.83203125" style="138" customWidth="1"/>
    <col min="7901" max="7904" width="10.83203125" style="138" bestFit="1" customWidth="1"/>
    <col min="7905" max="7905" width="8.6640625" style="138"/>
    <col min="7906" max="7910" width="8.33203125" style="138" customWidth="1"/>
    <col min="7911" max="8154" width="8.6640625" style="138"/>
    <col min="8155" max="8155" width="13.33203125" style="138" customWidth="1"/>
    <col min="8156" max="8156" width="10.83203125" style="138" customWidth="1"/>
    <col min="8157" max="8160" width="10.83203125" style="138" bestFit="1" customWidth="1"/>
    <col min="8161" max="8161" width="8.6640625" style="138"/>
    <col min="8162" max="8166" width="8.33203125" style="138" customWidth="1"/>
    <col min="8167" max="8410" width="8.6640625" style="138"/>
    <col min="8411" max="8411" width="13.33203125" style="138" customWidth="1"/>
    <col min="8412" max="8412" width="10.83203125" style="138" customWidth="1"/>
    <col min="8413" max="8416" width="10.83203125" style="138" bestFit="1" customWidth="1"/>
    <col min="8417" max="8417" width="8.6640625" style="138"/>
    <col min="8418" max="8422" width="8.33203125" style="138" customWidth="1"/>
    <col min="8423" max="8666" width="8.6640625" style="138"/>
    <col min="8667" max="8667" width="13.33203125" style="138" customWidth="1"/>
    <col min="8668" max="8668" width="10.83203125" style="138" customWidth="1"/>
    <col min="8669" max="8672" width="10.83203125" style="138" bestFit="1" customWidth="1"/>
    <col min="8673" max="8673" width="8.6640625" style="138"/>
    <col min="8674" max="8678" width="8.33203125" style="138" customWidth="1"/>
    <col min="8679" max="8922" width="8.6640625" style="138"/>
    <col min="8923" max="8923" width="13.33203125" style="138" customWidth="1"/>
    <col min="8924" max="8924" width="10.83203125" style="138" customWidth="1"/>
    <col min="8925" max="8928" width="10.83203125" style="138" bestFit="1" customWidth="1"/>
    <col min="8929" max="8929" width="8.6640625" style="138"/>
    <col min="8930" max="8934" width="8.33203125" style="138" customWidth="1"/>
    <col min="8935" max="9178" width="8.6640625" style="138"/>
    <col min="9179" max="9179" width="13.33203125" style="138" customWidth="1"/>
    <col min="9180" max="9180" width="10.83203125" style="138" customWidth="1"/>
    <col min="9181" max="9184" width="10.83203125" style="138" bestFit="1" customWidth="1"/>
    <col min="9185" max="9185" width="8.6640625" style="138"/>
    <col min="9186" max="9190" width="8.33203125" style="138" customWidth="1"/>
    <col min="9191" max="9434" width="8.6640625" style="138"/>
    <col min="9435" max="9435" width="13.33203125" style="138" customWidth="1"/>
    <col min="9436" max="9436" width="10.83203125" style="138" customWidth="1"/>
    <col min="9437" max="9440" width="10.83203125" style="138" bestFit="1" customWidth="1"/>
    <col min="9441" max="9441" width="8.6640625" style="138"/>
    <col min="9442" max="9446" width="8.33203125" style="138" customWidth="1"/>
    <col min="9447" max="9690" width="8.6640625" style="138"/>
    <col min="9691" max="9691" width="13.33203125" style="138" customWidth="1"/>
    <col min="9692" max="9692" width="10.83203125" style="138" customWidth="1"/>
    <col min="9693" max="9696" width="10.83203125" style="138" bestFit="1" customWidth="1"/>
    <col min="9697" max="9697" width="8.6640625" style="138"/>
    <col min="9698" max="9702" width="8.33203125" style="138" customWidth="1"/>
    <col min="9703" max="9946" width="8.6640625" style="138"/>
    <col min="9947" max="9947" width="13.33203125" style="138" customWidth="1"/>
    <col min="9948" max="9948" width="10.83203125" style="138" customWidth="1"/>
    <col min="9949" max="9952" width="10.83203125" style="138" bestFit="1" customWidth="1"/>
    <col min="9953" max="9953" width="8.6640625" style="138"/>
    <col min="9954" max="9958" width="8.33203125" style="138" customWidth="1"/>
    <col min="9959" max="10202" width="8.6640625" style="138"/>
    <col min="10203" max="10203" width="13.33203125" style="138" customWidth="1"/>
    <col min="10204" max="10204" width="10.83203125" style="138" customWidth="1"/>
    <col min="10205" max="10208" width="10.83203125" style="138" bestFit="1" customWidth="1"/>
    <col min="10209" max="10209" width="8.6640625" style="138"/>
    <col min="10210" max="10214" width="8.33203125" style="138" customWidth="1"/>
    <col min="10215" max="10458" width="8.6640625" style="138"/>
    <col min="10459" max="10459" width="13.33203125" style="138" customWidth="1"/>
    <col min="10460" max="10460" width="10.83203125" style="138" customWidth="1"/>
    <col min="10461" max="10464" width="10.83203125" style="138" bestFit="1" customWidth="1"/>
    <col min="10465" max="10465" width="8.6640625" style="138"/>
    <col min="10466" max="10470" width="8.33203125" style="138" customWidth="1"/>
    <col min="10471" max="10714" width="8.6640625" style="138"/>
    <col min="10715" max="10715" width="13.33203125" style="138" customWidth="1"/>
    <col min="10716" max="10716" width="10.83203125" style="138" customWidth="1"/>
    <col min="10717" max="10720" width="10.83203125" style="138" bestFit="1" customWidth="1"/>
    <col min="10721" max="10721" width="8.6640625" style="138"/>
    <col min="10722" max="10726" width="8.33203125" style="138" customWidth="1"/>
    <col min="10727" max="10970" width="8.6640625" style="138"/>
    <col min="10971" max="10971" width="13.33203125" style="138" customWidth="1"/>
    <col min="10972" max="10972" width="10.83203125" style="138" customWidth="1"/>
    <col min="10973" max="10976" width="10.83203125" style="138" bestFit="1" customWidth="1"/>
    <col min="10977" max="10977" width="8.6640625" style="138"/>
    <col min="10978" max="10982" width="8.33203125" style="138" customWidth="1"/>
    <col min="10983" max="11226" width="8.6640625" style="138"/>
    <col min="11227" max="11227" width="13.33203125" style="138" customWidth="1"/>
    <col min="11228" max="11228" width="10.83203125" style="138" customWidth="1"/>
    <col min="11229" max="11232" width="10.83203125" style="138" bestFit="1" customWidth="1"/>
    <col min="11233" max="11233" width="8.6640625" style="138"/>
    <col min="11234" max="11238" width="8.33203125" style="138" customWidth="1"/>
    <col min="11239" max="11482" width="8.6640625" style="138"/>
    <col min="11483" max="11483" width="13.33203125" style="138" customWidth="1"/>
    <col min="11484" max="11484" width="10.83203125" style="138" customWidth="1"/>
    <col min="11485" max="11488" width="10.83203125" style="138" bestFit="1" customWidth="1"/>
    <col min="11489" max="11489" width="8.6640625" style="138"/>
    <col min="11490" max="11494" width="8.33203125" style="138" customWidth="1"/>
    <col min="11495" max="11738" width="8.6640625" style="138"/>
    <col min="11739" max="11739" width="13.33203125" style="138" customWidth="1"/>
    <col min="11740" max="11740" width="10.83203125" style="138" customWidth="1"/>
    <col min="11741" max="11744" width="10.83203125" style="138" bestFit="1" customWidth="1"/>
    <col min="11745" max="11745" width="8.6640625" style="138"/>
    <col min="11746" max="11750" width="8.33203125" style="138" customWidth="1"/>
    <col min="11751" max="11994" width="8.6640625" style="138"/>
    <col min="11995" max="11995" width="13.33203125" style="138" customWidth="1"/>
    <col min="11996" max="11996" width="10.83203125" style="138" customWidth="1"/>
    <col min="11997" max="12000" width="10.83203125" style="138" bestFit="1" customWidth="1"/>
    <col min="12001" max="12001" width="8.6640625" style="138"/>
    <col min="12002" max="12006" width="8.33203125" style="138" customWidth="1"/>
    <col min="12007" max="12250" width="8.6640625" style="138"/>
    <col min="12251" max="12251" width="13.33203125" style="138" customWidth="1"/>
    <col min="12252" max="12252" width="10.83203125" style="138" customWidth="1"/>
    <col min="12253" max="12256" width="10.83203125" style="138" bestFit="1" customWidth="1"/>
    <col min="12257" max="12257" width="8.6640625" style="138"/>
    <col min="12258" max="12262" width="8.33203125" style="138" customWidth="1"/>
    <col min="12263" max="12506" width="8.6640625" style="138"/>
    <col min="12507" max="12507" width="13.33203125" style="138" customWidth="1"/>
    <col min="12508" max="12508" width="10.83203125" style="138" customWidth="1"/>
    <col min="12509" max="12512" width="10.83203125" style="138" bestFit="1" customWidth="1"/>
    <col min="12513" max="12513" width="8.6640625" style="138"/>
    <col min="12514" max="12518" width="8.33203125" style="138" customWidth="1"/>
    <col min="12519" max="12762" width="8.6640625" style="138"/>
    <col min="12763" max="12763" width="13.33203125" style="138" customWidth="1"/>
    <col min="12764" max="12764" width="10.83203125" style="138" customWidth="1"/>
    <col min="12765" max="12768" width="10.83203125" style="138" bestFit="1" customWidth="1"/>
    <col min="12769" max="12769" width="8.6640625" style="138"/>
    <col min="12770" max="12774" width="8.33203125" style="138" customWidth="1"/>
    <col min="12775" max="13018" width="8.6640625" style="138"/>
    <col min="13019" max="13019" width="13.33203125" style="138" customWidth="1"/>
    <col min="13020" max="13020" width="10.83203125" style="138" customWidth="1"/>
    <col min="13021" max="13024" width="10.83203125" style="138" bestFit="1" customWidth="1"/>
    <col min="13025" max="13025" width="8.6640625" style="138"/>
    <col min="13026" max="13030" width="8.33203125" style="138" customWidth="1"/>
    <col min="13031" max="13274" width="8.6640625" style="138"/>
    <col min="13275" max="13275" width="13.33203125" style="138" customWidth="1"/>
    <col min="13276" max="13276" width="10.83203125" style="138" customWidth="1"/>
    <col min="13277" max="13280" width="10.83203125" style="138" bestFit="1" customWidth="1"/>
    <col min="13281" max="13281" width="8.6640625" style="138"/>
    <col min="13282" max="13286" width="8.33203125" style="138" customWidth="1"/>
    <col min="13287" max="13530" width="8.6640625" style="138"/>
    <col min="13531" max="13531" width="13.33203125" style="138" customWidth="1"/>
    <col min="13532" max="13532" width="10.83203125" style="138" customWidth="1"/>
    <col min="13533" max="13536" width="10.83203125" style="138" bestFit="1" customWidth="1"/>
    <col min="13537" max="13537" width="8.6640625" style="138"/>
    <col min="13538" max="13542" width="8.33203125" style="138" customWidth="1"/>
    <col min="13543" max="13786" width="8.6640625" style="138"/>
    <col min="13787" max="13787" width="13.33203125" style="138" customWidth="1"/>
    <col min="13788" max="13788" width="10.83203125" style="138" customWidth="1"/>
    <col min="13789" max="13792" width="10.83203125" style="138" bestFit="1" customWidth="1"/>
    <col min="13793" max="13793" width="8.6640625" style="138"/>
    <col min="13794" max="13798" width="8.33203125" style="138" customWidth="1"/>
    <col min="13799" max="14042" width="8.6640625" style="138"/>
    <col min="14043" max="14043" width="13.33203125" style="138" customWidth="1"/>
    <col min="14044" max="14044" width="10.83203125" style="138" customWidth="1"/>
    <col min="14045" max="14048" width="10.83203125" style="138" bestFit="1" customWidth="1"/>
    <col min="14049" max="14049" width="8.6640625" style="138"/>
    <col min="14050" max="14054" width="8.33203125" style="138" customWidth="1"/>
    <col min="14055" max="14298" width="8.6640625" style="138"/>
    <col min="14299" max="14299" width="13.33203125" style="138" customWidth="1"/>
    <col min="14300" max="14300" width="10.83203125" style="138" customWidth="1"/>
    <col min="14301" max="14304" width="10.83203125" style="138" bestFit="1" customWidth="1"/>
    <col min="14305" max="14305" width="8.6640625" style="138"/>
    <col min="14306" max="14310" width="8.33203125" style="138" customWidth="1"/>
    <col min="14311" max="14554" width="8.6640625" style="138"/>
    <col min="14555" max="14555" width="13.33203125" style="138" customWidth="1"/>
    <col min="14556" max="14556" width="10.83203125" style="138" customWidth="1"/>
    <col min="14557" max="14560" width="10.83203125" style="138" bestFit="1" customWidth="1"/>
    <col min="14561" max="14561" width="8.6640625" style="138"/>
    <col min="14562" max="14566" width="8.33203125" style="138" customWidth="1"/>
    <col min="14567" max="14810" width="8.6640625" style="138"/>
    <col min="14811" max="14811" width="13.33203125" style="138" customWidth="1"/>
    <col min="14812" max="14812" width="10.83203125" style="138" customWidth="1"/>
    <col min="14813" max="14816" width="10.83203125" style="138" bestFit="1" customWidth="1"/>
    <col min="14817" max="14817" width="8.6640625" style="138"/>
    <col min="14818" max="14822" width="8.33203125" style="138" customWidth="1"/>
    <col min="14823" max="15066" width="8.6640625" style="138"/>
    <col min="15067" max="15067" width="13.33203125" style="138" customWidth="1"/>
    <col min="15068" max="15068" width="10.83203125" style="138" customWidth="1"/>
    <col min="15069" max="15072" width="10.83203125" style="138" bestFit="1" customWidth="1"/>
    <col min="15073" max="15073" width="8.6640625" style="138"/>
    <col min="15074" max="15078" width="8.33203125" style="138" customWidth="1"/>
    <col min="15079" max="15322" width="8.6640625" style="138"/>
    <col min="15323" max="15323" width="13.33203125" style="138" customWidth="1"/>
    <col min="15324" max="15324" width="10.83203125" style="138" customWidth="1"/>
    <col min="15325" max="15328" width="10.83203125" style="138" bestFit="1" customWidth="1"/>
    <col min="15329" max="15329" width="8.6640625" style="138"/>
    <col min="15330" max="15334" width="8.33203125" style="138" customWidth="1"/>
    <col min="15335" max="15578" width="8.6640625" style="138"/>
    <col min="15579" max="15579" width="13.33203125" style="138" customWidth="1"/>
    <col min="15580" max="15580" width="10.83203125" style="138" customWidth="1"/>
    <col min="15581" max="15584" width="10.83203125" style="138" bestFit="1" customWidth="1"/>
    <col min="15585" max="15585" width="8.6640625" style="138"/>
    <col min="15586" max="15590" width="8.33203125" style="138" customWidth="1"/>
    <col min="15591" max="15834" width="8.6640625" style="138"/>
    <col min="15835" max="15835" width="13.33203125" style="138" customWidth="1"/>
    <col min="15836" max="15836" width="10.83203125" style="138" customWidth="1"/>
    <col min="15837" max="15840" width="10.83203125" style="138" bestFit="1" customWidth="1"/>
    <col min="15841" max="15841" width="8.6640625" style="138"/>
    <col min="15842" max="15846" width="8.33203125" style="138" customWidth="1"/>
    <col min="15847" max="16090" width="8.6640625" style="138"/>
    <col min="16091" max="16091" width="13.33203125" style="138" customWidth="1"/>
    <col min="16092" max="16092" width="10.83203125" style="138" customWidth="1"/>
    <col min="16093" max="16096" width="10.83203125" style="138" bestFit="1" customWidth="1"/>
    <col min="16097" max="16097" width="8.6640625" style="138"/>
    <col min="16098" max="16102" width="8.33203125" style="138" customWidth="1"/>
    <col min="16103" max="16384" width="8.6640625" style="138"/>
  </cols>
  <sheetData>
    <row r="1" spans="1:3" ht="13.5" thickBot="1" x14ac:dyDescent="0.35">
      <c r="A1" s="135" t="s">
        <v>1518</v>
      </c>
      <c r="B1" s="136" t="s">
        <v>1519</v>
      </c>
      <c r="C1" s="137" t="s">
        <v>0</v>
      </c>
    </row>
    <row r="2" spans="1:3" x14ac:dyDescent="0.25">
      <c r="A2" s="170" t="s">
        <v>1520</v>
      </c>
      <c r="B2" s="171" t="s">
        <v>2215</v>
      </c>
      <c r="C2" s="180" t="s">
        <v>1520</v>
      </c>
    </row>
    <row r="3" spans="1:3" x14ac:dyDescent="0.25">
      <c r="A3" s="172" t="s">
        <v>1033</v>
      </c>
      <c r="B3" s="173" t="s">
        <v>1521</v>
      </c>
      <c r="C3" s="181" t="s">
        <v>1032</v>
      </c>
    </row>
    <row r="4" spans="1:3" x14ac:dyDescent="0.25">
      <c r="A4" s="174" t="s">
        <v>703</v>
      </c>
      <c r="B4" s="175" t="s">
        <v>1522</v>
      </c>
      <c r="C4" s="182" t="s">
        <v>702</v>
      </c>
    </row>
    <row r="5" spans="1:3" x14ac:dyDescent="0.25">
      <c r="A5" s="176" t="s">
        <v>161</v>
      </c>
      <c r="B5" s="177" t="s">
        <v>1523</v>
      </c>
      <c r="C5" s="183" t="s">
        <v>160</v>
      </c>
    </row>
    <row r="6" spans="1:3" x14ac:dyDescent="0.25">
      <c r="A6" s="174" t="s">
        <v>316</v>
      </c>
      <c r="B6" s="175" t="s">
        <v>1524</v>
      </c>
      <c r="C6" s="182" t="s">
        <v>315</v>
      </c>
    </row>
    <row r="7" spans="1:3" x14ac:dyDescent="0.25">
      <c r="A7" s="176" t="s">
        <v>2</v>
      </c>
      <c r="B7" s="177" t="s">
        <v>1525</v>
      </c>
      <c r="C7" s="183" t="s">
        <v>1</v>
      </c>
    </row>
    <row r="8" spans="1:3" x14ac:dyDescent="0.25">
      <c r="A8" s="174" t="s">
        <v>825</v>
      </c>
      <c r="B8" s="175" t="s">
        <v>1526</v>
      </c>
      <c r="C8" s="182" t="s">
        <v>824</v>
      </c>
    </row>
    <row r="9" spans="1:3" x14ac:dyDescent="0.25">
      <c r="A9" s="176" t="s">
        <v>271</v>
      </c>
      <c r="B9" s="177" t="s">
        <v>1527</v>
      </c>
      <c r="C9" s="183" t="s">
        <v>270</v>
      </c>
    </row>
    <row r="10" spans="1:3" x14ac:dyDescent="0.25">
      <c r="A10" s="174" t="s">
        <v>383</v>
      </c>
      <c r="B10" s="175" t="s">
        <v>1528</v>
      </c>
      <c r="C10" s="182" t="s">
        <v>382</v>
      </c>
    </row>
    <row r="11" spans="1:3" x14ac:dyDescent="0.25">
      <c r="A11" s="176" t="s">
        <v>450</v>
      </c>
      <c r="B11" s="177" t="s">
        <v>1529</v>
      </c>
      <c r="C11" s="183" t="s">
        <v>449</v>
      </c>
    </row>
    <row r="12" spans="1:3" x14ac:dyDescent="0.25">
      <c r="A12" s="174" t="s">
        <v>27</v>
      </c>
      <c r="B12" s="175" t="s">
        <v>1530</v>
      </c>
      <c r="C12" s="182" t="s">
        <v>26</v>
      </c>
    </row>
    <row r="13" spans="1:3" x14ac:dyDescent="0.25">
      <c r="A13" s="176" t="s">
        <v>80</v>
      </c>
      <c r="B13" s="177" t="s">
        <v>1531</v>
      </c>
      <c r="C13" s="183" t="s">
        <v>79</v>
      </c>
    </row>
    <row r="14" spans="1:3" x14ac:dyDescent="0.25">
      <c r="A14" s="174" t="s">
        <v>836</v>
      </c>
      <c r="B14" s="175" t="s">
        <v>1532</v>
      </c>
      <c r="C14" s="182" t="s">
        <v>835</v>
      </c>
    </row>
    <row r="15" spans="1:3" x14ac:dyDescent="0.25">
      <c r="A15" s="176" t="s">
        <v>1107</v>
      </c>
      <c r="B15" s="177" t="s">
        <v>1533</v>
      </c>
      <c r="C15" s="183" t="s">
        <v>1106</v>
      </c>
    </row>
    <row r="16" spans="1:3" x14ac:dyDescent="0.25">
      <c r="A16" s="174" t="s">
        <v>274</v>
      </c>
      <c r="B16" s="175" t="s">
        <v>1534</v>
      </c>
      <c r="C16" s="182" t="s">
        <v>273</v>
      </c>
    </row>
    <row r="17" spans="1:3" x14ac:dyDescent="0.25">
      <c r="A17" s="176" t="s">
        <v>1071</v>
      </c>
      <c r="B17" s="177" t="s">
        <v>1535</v>
      </c>
      <c r="C17" s="183" t="s">
        <v>1070</v>
      </c>
    </row>
    <row r="18" spans="1:3" x14ac:dyDescent="0.25">
      <c r="A18" s="174" t="s">
        <v>556</v>
      </c>
      <c r="B18" s="175" t="s">
        <v>1536</v>
      </c>
      <c r="C18" s="182" t="s">
        <v>555</v>
      </c>
    </row>
    <row r="19" spans="1:3" x14ac:dyDescent="0.25">
      <c r="A19" s="176" t="s">
        <v>219</v>
      </c>
      <c r="B19" s="177" t="s">
        <v>1537</v>
      </c>
      <c r="C19" s="183" t="s">
        <v>218</v>
      </c>
    </row>
    <row r="20" spans="1:3" x14ac:dyDescent="0.25">
      <c r="A20" s="174" t="s">
        <v>30</v>
      </c>
      <c r="B20" s="175" t="s">
        <v>1538</v>
      </c>
      <c r="C20" s="182" t="s">
        <v>29</v>
      </c>
    </row>
    <row r="21" spans="1:3" x14ac:dyDescent="0.25">
      <c r="A21" s="176" t="s">
        <v>1341</v>
      </c>
      <c r="B21" s="177" t="s">
        <v>1539</v>
      </c>
      <c r="C21" s="183" t="s">
        <v>1340</v>
      </c>
    </row>
    <row r="22" spans="1:3" x14ac:dyDescent="0.25">
      <c r="A22" s="174" t="s">
        <v>1272</v>
      </c>
      <c r="B22" s="175" t="s">
        <v>1540</v>
      </c>
      <c r="C22" s="182" t="s">
        <v>1271</v>
      </c>
    </row>
    <row r="23" spans="1:3" x14ac:dyDescent="0.25">
      <c r="A23" s="176" t="s">
        <v>1050</v>
      </c>
      <c r="B23" s="177" t="s">
        <v>1541</v>
      </c>
      <c r="C23" s="183" t="s">
        <v>1049</v>
      </c>
    </row>
    <row r="24" spans="1:3" x14ac:dyDescent="0.25">
      <c r="A24" s="174" t="s">
        <v>259</v>
      </c>
      <c r="B24" s="175" t="s">
        <v>1542</v>
      </c>
      <c r="C24" s="182" t="s">
        <v>258</v>
      </c>
    </row>
    <row r="25" spans="1:3" x14ac:dyDescent="0.25">
      <c r="A25" s="176" t="s">
        <v>1399</v>
      </c>
      <c r="B25" s="177" t="s">
        <v>1543</v>
      </c>
      <c r="C25" s="183" t="s">
        <v>1398</v>
      </c>
    </row>
    <row r="26" spans="1:3" x14ac:dyDescent="0.25">
      <c r="A26" s="174" t="s">
        <v>102</v>
      </c>
      <c r="B26" s="175" t="s">
        <v>1544</v>
      </c>
      <c r="C26" s="182" t="s">
        <v>101</v>
      </c>
    </row>
    <row r="27" spans="1:3" x14ac:dyDescent="0.25">
      <c r="A27" s="176" t="s">
        <v>178</v>
      </c>
      <c r="B27" s="177" t="s">
        <v>1545</v>
      </c>
      <c r="C27" s="183" t="s">
        <v>177</v>
      </c>
    </row>
    <row r="28" spans="1:3" x14ac:dyDescent="0.25">
      <c r="A28" s="174" t="s">
        <v>908</v>
      </c>
      <c r="B28" s="175" t="s">
        <v>1546</v>
      </c>
      <c r="C28" s="182" t="s">
        <v>907</v>
      </c>
    </row>
    <row r="29" spans="1:3" x14ac:dyDescent="0.25">
      <c r="A29" s="176" t="s">
        <v>1036</v>
      </c>
      <c r="B29" s="177" t="s">
        <v>1547</v>
      </c>
      <c r="C29" s="183" t="s">
        <v>1035</v>
      </c>
    </row>
    <row r="30" spans="1:3" x14ac:dyDescent="0.25">
      <c r="A30" s="174" t="s">
        <v>481</v>
      </c>
      <c r="B30" s="175" t="s">
        <v>1548</v>
      </c>
      <c r="C30" s="182" t="s">
        <v>480</v>
      </c>
    </row>
    <row r="31" spans="1:3" x14ac:dyDescent="0.25">
      <c r="A31" s="176" t="s">
        <v>1060</v>
      </c>
      <c r="B31" s="177" t="s">
        <v>1549</v>
      </c>
      <c r="C31" s="183" t="s">
        <v>1059</v>
      </c>
    </row>
    <row r="32" spans="1:3" x14ac:dyDescent="0.25">
      <c r="A32" s="174" t="s">
        <v>164</v>
      </c>
      <c r="B32" s="175" t="s">
        <v>1550</v>
      </c>
      <c r="C32" s="182" t="s">
        <v>163</v>
      </c>
    </row>
    <row r="33" spans="1:3" x14ac:dyDescent="0.25">
      <c r="A33" s="176" t="s">
        <v>590</v>
      </c>
      <c r="B33" s="177" t="s">
        <v>1551</v>
      </c>
      <c r="C33" s="183" t="s">
        <v>589</v>
      </c>
    </row>
    <row r="34" spans="1:3" x14ac:dyDescent="0.25">
      <c r="A34" s="174" t="s">
        <v>753</v>
      </c>
      <c r="B34" s="175" t="s">
        <v>1552</v>
      </c>
      <c r="C34" s="182" t="s">
        <v>752</v>
      </c>
    </row>
    <row r="35" spans="1:3" x14ac:dyDescent="0.25">
      <c r="A35" s="176" t="s">
        <v>981</v>
      </c>
      <c r="B35" s="177" t="s">
        <v>1553</v>
      </c>
      <c r="C35" s="183" t="s">
        <v>980</v>
      </c>
    </row>
    <row r="36" spans="1:3" x14ac:dyDescent="0.25">
      <c r="A36" s="174" t="s">
        <v>699</v>
      </c>
      <c r="B36" s="175" t="s">
        <v>1554</v>
      </c>
      <c r="C36" s="182" t="s">
        <v>698</v>
      </c>
    </row>
    <row r="37" spans="1:3" x14ac:dyDescent="0.25">
      <c r="A37" s="176" t="s">
        <v>386</v>
      </c>
      <c r="B37" s="177" t="s">
        <v>1555</v>
      </c>
      <c r="C37" s="183" t="s">
        <v>385</v>
      </c>
    </row>
    <row r="38" spans="1:3" x14ac:dyDescent="0.25">
      <c r="A38" s="174" t="s">
        <v>1038</v>
      </c>
      <c r="B38" s="175" t="s">
        <v>1556</v>
      </c>
      <c r="C38" s="182" t="s">
        <v>1037</v>
      </c>
    </row>
    <row r="39" spans="1:3" x14ac:dyDescent="0.25">
      <c r="A39" s="176" t="s">
        <v>1131</v>
      </c>
      <c r="B39" s="177" t="s">
        <v>1557</v>
      </c>
      <c r="C39" s="183" t="s">
        <v>1130</v>
      </c>
    </row>
    <row r="40" spans="1:3" x14ac:dyDescent="0.25">
      <c r="A40" s="174" t="s">
        <v>1139</v>
      </c>
      <c r="B40" s="175" t="s">
        <v>1558</v>
      </c>
      <c r="C40" s="182" t="s">
        <v>1138</v>
      </c>
    </row>
    <row r="41" spans="1:3" x14ac:dyDescent="0.25">
      <c r="A41" s="176" t="s">
        <v>244</v>
      </c>
      <c r="B41" s="177" t="s">
        <v>1559</v>
      </c>
      <c r="C41" s="183" t="s">
        <v>243</v>
      </c>
    </row>
    <row r="42" spans="1:3" x14ac:dyDescent="0.25">
      <c r="A42" s="174" t="s">
        <v>479</v>
      </c>
      <c r="B42" s="175" t="s">
        <v>1560</v>
      </c>
      <c r="C42" s="182" t="s">
        <v>478</v>
      </c>
    </row>
    <row r="43" spans="1:3" x14ac:dyDescent="0.25">
      <c r="A43" s="176" t="s">
        <v>1321</v>
      </c>
      <c r="B43" s="177" t="s">
        <v>1561</v>
      </c>
      <c r="C43" s="183" t="s">
        <v>1320</v>
      </c>
    </row>
    <row r="44" spans="1:3" x14ac:dyDescent="0.25">
      <c r="A44" s="174" t="s">
        <v>181</v>
      </c>
      <c r="B44" s="175" t="s">
        <v>1562</v>
      </c>
      <c r="C44" s="182" t="s">
        <v>180</v>
      </c>
    </row>
    <row r="45" spans="1:3" x14ac:dyDescent="0.25">
      <c r="A45" s="176" t="s">
        <v>34</v>
      </c>
      <c r="B45" s="177" t="s">
        <v>1563</v>
      </c>
      <c r="C45" s="183" t="s">
        <v>33</v>
      </c>
    </row>
    <row r="46" spans="1:3" x14ac:dyDescent="0.25">
      <c r="A46" s="174" t="s">
        <v>458</v>
      </c>
      <c r="B46" s="175" t="s">
        <v>1564</v>
      </c>
      <c r="C46" s="182" t="s">
        <v>457</v>
      </c>
    </row>
    <row r="47" spans="1:3" x14ac:dyDescent="0.25">
      <c r="A47" s="176" t="s">
        <v>584</v>
      </c>
      <c r="B47" s="177" t="s">
        <v>1565</v>
      </c>
      <c r="C47" s="183" t="s">
        <v>583</v>
      </c>
    </row>
    <row r="48" spans="1:3" x14ac:dyDescent="0.25">
      <c r="A48" s="174" t="s">
        <v>636</v>
      </c>
      <c r="B48" s="175" t="s">
        <v>1566</v>
      </c>
      <c r="C48" s="182" t="s">
        <v>635</v>
      </c>
    </row>
    <row r="49" spans="1:3" x14ac:dyDescent="0.25">
      <c r="A49" s="176" t="s">
        <v>132</v>
      </c>
      <c r="B49" s="177" t="s">
        <v>1567</v>
      </c>
      <c r="C49" s="183" t="s">
        <v>131</v>
      </c>
    </row>
    <row r="50" spans="1:3" x14ac:dyDescent="0.25">
      <c r="A50" s="174" t="s">
        <v>893</v>
      </c>
      <c r="B50" s="175" t="s">
        <v>1568</v>
      </c>
      <c r="C50" s="182" t="s">
        <v>892</v>
      </c>
    </row>
    <row r="51" spans="1:3" x14ac:dyDescent="0.25">
      <c r="A51" s="176" t="s">
        <v>5</v>
      </c>
      <c r="B51" s="177" t="s">
        <v>1569</v>
      </c>
      <c r="C51" s="183" t="s">
        <v>4</v>
      </c>
    </row>
    <row r="52" spans="1:3" x14ac:dyDescent="0.25">
      <c r="A52" s="174" t="s">
        <v>7</v>
      </c>
      <c r="B52" s="175" t="s">
        <v>1570</v>
      </c>
      <c r="C52" s="182" t="s">
        <v>6</v>
      </c>
    </row>
    <row r="53" spans="1:3" x14ac:dyDescent="0.25">
      <c r="A53" s="176" t="s">
        <v>676</v>
      </c>
      <c r="B53" s="177" t="s">
        <v>1571</v>
      </c>
      <c r="C53" s="183" t="s">
        <v>675</v>
      </c>
    </row>
    <row r="54" spans="1:3" x14ac:dyDescent="0.25">
      <c r="A54" s="174" t="s">
        <v>55</v>
      </c>
      <c r="B54" s="175" t="s">
        <v>1572</v>
      </c>
      <c r="C54" s="182" t="s">
        <v>54</v>
      </c>
    </row>
    <row r="55" spans="1:3" x14ac:dyDescent="0.25">
      <c r="A55" s="176" t="s">
        <v>1385</v>
      </c>
      <c r="B55" s="177" t="s">
        <v>1573</v>
      </c>
      <c r="C55" s="183" t="s">
        <v>1384</v>
      </c>
    </row>
    <row r="56" spans="1:3" x14ac:dyDescent="0.25">
      <c r="A56" s="174" t="s">
        <v>50</v>
      </c>
      <c r="B56" s="175" t="s">
        <v>1574</v>
      </c>
      <c r="C56" s="182" t="s">
        <v>49</v>
      </c>
    </row>
    <row r="57" spans="1:3" x14ac:dyDescent="0.25">
      <c r="A57" s="176" t="s">
        <v>1253</v>
      </c>
      <c r="B57" s="177" t="s">
        <v>1575</v>
      </c>
      <c r="C57" s="183" t="s">
        <v>1252</v>
      </c>
    </row>
    <row r="58" spans="1:3" x14ac:dyDescent="0.25">
      <c r="A58" s="174" t="s">
        <v>1576</v>
      </c>
      <c r="B58" s="175" t="s">
        <v>1577</v>
      </c>
      <c r="C58" s="182" t="s">
        <v>350</v>
      </c>
    </row>
    <row r="59" spans="1:3" x14ac:dyDescent="0.25">
      <c r="A59" s="176" t="s">
        <v>1040</v>
      </c>
      <c r="B59" s="177" t="s">
        <v>1578</v>
      </c>
      <c r="C59" s="183" t="s">
        <v>1039</v>
      </c>
    </row>
    <row r="60" spans="1:3" x14ac:dyDescent="0.25">
      <c r="A60" s="174" t="s">
        <v>933</v>
      </c>
      <c r="B60" s="175" t="s">
        <v>1579</v>
      </c>
      <c r="C60" s="182" t="s">
        <v>932</v>
      </c>
    </row>
    <row r="61" spans="1:3" x14ac:dyDescent="0.25">
      <c r="A61" s="176" t="s">
        <v>1147</v>
      </c>
      <c r="B61" s="177" t="s">
        <v>1580</v>
      </c>
      <c r="C61" s="183" t="s">
        <v>1146</v>
      </c>
    </row>
    <row r="62" spans="1:3" x14ac:dyDescent="0.25">
      <c r="A62" s="174" t="s">
        <v>891</v>
      </c>
      <c r="B62" s="175" t="s">
        <v>1581</v>
      </c>
      <c r="C62" s="182" t="s">
        <v>890</v>
      </c>
    </row>
    <row r="63" spans="1:3" x14ac:dyDescent="0.25">
      <c r="A63" s="176" t="s">
        <v>1373</v>
      </c>
      <c r="B63" s="177" t="s">
        <v>1582</v>
      </c>
      <c r="C63" s="183" t="s">
        <v>1372</v>
      </c>
    </row>
    <row r="64" spans="1:3" x14ac:dyDescent="0.25">
      <c r="A64" s="174" t="s">
        <v>1173</v>
      </c>
      <c r="B64" s="175" t="s">
        <v>1583</v>
      </c>
      <c r="C64" s="182" t="s">
        <v>1172</v>
      </c>
    </row>
    <row r="65" spans="1:3" x14ac:dyDescent="0.25">
      <c r="A65" s="176" t="s">
        <v>519</v>
      </c>
      <c r="B65" s="177" t="s">
        <v>1585</v>
      </c>
      <c r="C65" s="183" t="s">
        <v>518</v>
      </c>
    </row>
    <row r="66" spans="1:3" x14ac:dyDescent="0.25">
      <c r="A66" s="174" t="s">
        <v>381</v>
      </c>
      <c r="B66" s="175" t="s">
        <v>1586</v>
      </c>
      <c r="C66" s="182" t="s">
        <v>380</v>
      </c>
    </row>
    <row r="67" spans="1:3" x14ac:dyDescent="0.25">
      <c r="A67" s="176" t="s">
        <v>550</v>
      </c>
      <c r="B67" s="177" t="s">
        <v>1587</v>
      </c>
      <c r="C67" s="183" t="s">
        <v>549</v>
      </c>
    </row>
    <row r="68" spans="1:3" x14ac:dyDescent="0.25">
      <c r="A68" s="174" t="s">
        <v>146</v>
      </c>
      <c r="B68" s="175" t="s">
        <v>1588</v>
      </c>
      <c r="C68" s="182" t="s">
        <v>145</v>
      </c>
    </row>
    <row r="69" spans="1:3" x14ac:dyDescent="0.25">
      <c r="A69" s="176" t="s">
        <v>1331</v>
      </c>
      <c r="B69" s="177" t="s">
        <v>1589</v>
      </c>
      <c r="C69" s="183" t="s">
        <v>1330</v>
      </c>
    </row>
    <row r="70" spans="1:3" x14ac:dyDescent="0.25">
      <c r="A70" s="174" t="s">
        <v>498</v>
      </c>
      <c r="B70" s="175" t="s">
        <v>1590</v>
      </c>
      <c r="C70" s="182" t="s">
        <v>497</v>
      </c>
    </row>
    <row r="71" spans="1:3" x14ac:dyDescent="0.25">
      <c r="A71" s="176" t="s">
        <v>1079</v>
      </c>
      <c r="B71" s="177" t="s">
        <v>1647</v>
      </c>
      <c r="C71" s="183" t="s">
        <v>1078</v>
      </c>
    </row>
    <row r="72" spans="1:3" x14ac:dyDescent="0.25">
      <c r="A72" s="174" t="s">
        <v>896</v>
      </c>
      <c r="B72" s="175" t="s">
        <v>1591</v>
      </c>
      <c r="C72" s="182" t="s">
        <v>895</v>
      </c>
    </row>
    <row r="73" spans="1:3" x14ac:dyDescent="0.25">
      <c r="A73" s="176" t="s">
        <v>364</v>
      </c>
      <c r="B73" s="177" t="s">
        <v>1592</v>
      </c>
      <c r="C73" s="183" t="s">
        <v>363</v>
      </c>
    </row>
    <row r="74" spans="1:3" x14ac:dyDescent="0.25">
      <c r="A74" s="174" t="s">
        <v>282</v>
      </c>
      <c r="B74" s="175" t="s">
        <v>1593</v>
      </c>
      <c r="C74" s="182" t="s">
        <v>281</v>
      </c>
    </row>
    <row r="75" spans="1:3" x14ac:dyDescent="0.25">
      <c r="A75" s="176" t="s">
        <v>968</v>
      </c>
      <c r="B75" s="177" t="s">
        <v>1594</v>
      </c>
      <c r="C75" s="183" t="s">
        <v>967</v>
      </c>
    </row>
    <row r="76" spans="1:3" x14ac:dyDescent="0.25">
      <c r="A76" s="174" t="s">
        <v>1367</v>
      </c>
      <c r="B76" s="175" t="s">
        <v>1595</v>
      </c>
      <c r="C76" s="182" t="s">
        <v>1366</v>
      </c>
    </row>
    <row r="77" spans="1:3" x14ac:dyDescent="0.25">
      <c r="A77" s="176" t="s">
        <v>388</v>
      </c>
      <c r="B77" s="177" t="s">
        <v>1596</v>
      </c>
      <c r="C77" s="183" t="s">
        <v>387</v>
      </c>
    </row>
    <row r="78" spans="1:3" x14ac:dyDescent="0.25">
      <c r="A78" s="174" t="s">
        <v>400</v>
      </c>
      <c r="B78" s="175" t="s">
        <v>1597</v>
      </c>
      <c r="C78" s="182" t="s">
        <v>399</v>
      </c>
    </row>
    <row r="79" spans="1:3" x14ac:dyDescent="0.25">
      <c r="A79" s="176" t="s">
        <v>484</v>
      </c>
      <c r="B79" s="177" t="s">
        <v>1598</v>
      </c>
      <c r="C79" s="183" t="s">
        <v>483</v>
      </c>
    </row>
    <row r="80" spans="1:3" x14ac:dyDescent="0.25">
      <c r="A80" s="174" t="s">
        <v>1291</v>
      </c>
      <c r="B80" s="175" t="s">
        <v>1599</v>
      </c>
      <c r="C80" s="182" t="s">
        <v>1290</v>
      </c>
    </row>
    <row r="81" spans="1:3" x14ac:dyDescent="0.25">
      <c r="A81" s="176" t="s">
        <v>706</v>
      </c>
      <c r="B81" s="177" t="s">
        <v>1600</v>
      </c>
      <c r="C81" s="183" t="s">
        <v>705</v>
      </c>
    </row>
    <row r="82" spans="1:3" x14ac:dyDescent="0.25">
      <c r="A82" s="174" t="s">
        <v>1042</v>
      </c>
      <c r="B82" s="175" t="s">
        <v>1601</v>
      </c>
      <c r="C82" s="182" t="s">
        <v>1041</v>
      </c>
    </row>
    <row r="83" spans="1:3" x14ac:dyDescent="0.25">
      <c r="A83" s="176" t="s">
        <v>559</v>
      </c>
      <c r="B83" s="177" t="s">
        <v>1602</v>
      </c>
      <c r="C83" s="183" t="s">
        <v>558</v>
      </c>
    </row>
    <row r="84" spans="1:3" x14ac:dyDescent="0.25">
      <c r="A84" s="174" t="s">
        <v>771</v>
      </c>
      <c r="B84" s="175" t="s">
        <v>1603</v>
      </c>
      <c r="C84" s="182" t="s">
        <v>770</v>
      </c>
    </row>
    <row r="85" spans="1:3" x14ac:dyDescent="0.25">
      <c r="A85" s="176" t="s">
        <v>36</v>
      </c>
      <c r="B85" s="177" t="s">
        <v>1604</v>
      </c>
      <c r="C85" s="183" t="s">
        <v>35</v>
      </c>
    </row>
    <row r="86" spans="1:3" x14ac:dyDescent="0.25">
      <c r="A86" s="174" t="s">
        <v>509</v>
      </c>
      <c r="B86" s="175" t="s">
        <v>1605</v>
      </c>
      <c r="C86" s="182" t="s">
        <v>508</v>
      </c>
    </row>
    <row r="87" spans="1:3" x14ac:dyDescent="0.25">
      <c r="A87" s="176" t="s">
        <v>1211</v>
      </c>
      <c r="B87" s="177" t="s">
        <v>1606</v>
      </c>
      <c r="C87" s="183" t="s">
        <v>1210</v>
      </c>
    </row>
    <row r="88" spans="1:3" x14ac:dyDescent="0.25">
      <c r="A88" s="174" t="s">
        <v>1046</v>
      </c>
      <c r="B88" s="175" t="s">
        <v>1607</v>
      </c>
      <c r="C88" s="182" t="s">
        <v>1045</v>
      </c>
    </row>
    <row r="89" spans="1:3" x14ac:dyDescent="0.25">
      <c r="A89" s="176" t="s">
        <v>936</v>
      </c>
      <c r="B89" s="177" t="s">
        <v>1608</v>
      </c>
      <c r="C89" s="183" t="s">
        <v>935</v>
      </c>
    </row>
    <row r="90" spans="1:3" x14ac:dyDescent="0.25">
      <c r="A90" s="174" t="s">
        <v>658</v>
      </c>
      <c r="B90" s="175" t="s">
        <v>1609</v>
      </c>
      <c r="C90" s="182" t="s">
        <v>657</v>
      </c>
    </row>
    <row r="91" spans="1:3" x14ac:dyDescent="0.25">
      <c r="A91" s="176" t="s">
        <v>883</v>
      </c>
      <c r="B91" s="177" t="s">
        <v>1610</v>
      </c>
      <c r="C91" s="183" t="s">
        <v>882</v>
      </c>
    </row>
    <row r="92" spans="1:3" x14ac:dyDescent="0.25">
      <c r="A92" s="174" t="s">
        <v>468</v>
      </c>
      <c r="B92" s="175" t="s">
        <v>1611</v>
      </c>
      <c r="C92" s="182" t="s">
        <v>467</v>
      </c>
    </row>
    <row r="93" spans="1:3" x14ac:dyDescent="0.25">
      <c r="A93" s="176" t="s">
        <v>122</v>
      </c>
      <c r="B93" s="177" t="s">
        <v>1612</v>
      </c>
      <c r="C93" s="183" t="s">
        <v>121</v>
      </c>
    </row>
    <row r="94" spans="1:3" x14ac:dyDescent="0.25">
      <c r="A94" s="174" t="s">
        <v>107</v>
      </c>
      <c r="B94" s="175" t="s">
        <v>1613</v>
      </c>
      <c r="C94" s="182" t="s">
        <v>106</v>
      </c>
    </row>
    <row r="95" spans="1:3" x14ac:dyDescent="0.25">
      <c r="A95" s="176" t="s">
        <v>403</v>
      </c>
      <c r="B95" s="177" t="s">
        <v>1614</v>
      </c>
      <c r="C95" s="183" t="s">
        <v>402</v>
      </c>
    </row>
    <row r="96" spans="1:3" x14ac:dyDescent="0.25">
      <c r="A96" s="174" t="s">
        <v>88</v>
      </c>
      <c r="B96" s="175" t="s">
        <v>1615</v>
      </c>
      <c r="C96" s="182" t="s">
        <v>87</v>
      </c>
    </row>
    <row r="97" spans="1:3" x14ac:dyDescent="0.25">
      <c r="A97" s="176" t="s">
        <v>501</v>
      </c>
      <c r="B97" s="177" t="s">
        <v>1616</v>
      </c>
      <c r="C97" s="183" t="s">
        <v>500</v>
      </c>
    </row>
    <row r="98" spans="1:3" x14ac:dyDescent="0.25">
      <c r="A98" s="174" t="s">
        <v>1099</v>
      </c>
      <c r="B98" s="175" t="s">
        <v>1617</v>
      </c>
      <c r="C98" s="182" t="s">
        <v>1098</v>
      </c>
    </row>
    <row r="99" spans="1:3" x14ac:dyDescent="0.25">
      <c r="A99" s="176" t="s">
        <v>1149</v>
      </c>
      <c r="B99" s="177" t="s">
        <v>1618</v>
      </c>
      <c r="C99" s="183" t="s">
        <v>1148</v>
      </c>
    </row>
    <row r="100" spans="1:3" x14ac:dyDescent="0.25">
      <c r="A100" s="174" t="s">
        <v>843</v>
      </c>
      <c r="B100" s="175" t="s">
        <v>1619</v>
      </c>
      <c r="C100" s="182" t="s">
        <v>842</v>
      </c>
    </row>
    <row r="101" spans="1:3" x14ac:dyDescent="0.25">
      <c r="A101" s="176" t="s">
        <v>445</v>
      </c>
      <c r="B101" s="177" t="s">
        <v>1620</v>
      </c>
      <c r="C101" s="183" t="s">
        <v>444</v>
      </c>
    </row>
    <row r="102" spans="1:3" x14ac:dyDescent="0.25">
      <c r="A102" s="174" t="s">
        <v>1363</v>
      </c>
      <c r="B102" s="175" t="s">
        <v>1621</v>
      </c>
      <c r="C102" s="182" t="s">
        <v>1362</v>
      </c>
    </row>
    <row r="103" spans="1:3" x14ac:dyDescent="0.25">
      <c r="A103" s="176" t="s">
        <v>224</v>
      </c>
      <c r="B103" s="177" t="s">
        <v>1622</v>
      </c>
      <c r="C103" s="183" t="s">
        <v>223</v>
      </c>
    </row>
    <row r="104" spans="1:3" x14ac:dyDescent="0.25">
      <c r="A104" s="174" t="s">
        <v>356</v>
      </c>
      <c r="B104" s="175" t="s">
        <v>1623</v>
      </c>
      <c r="C104" s="182" t="s">
        <v>355</v>
      </c>
    </row>
    <row r="105" spans="1:3" x14ac:dyDescent="0.25">
      <c r="A105" s="176" t="s">
        <v>200</v>
      </c>
      <c r="B105" s="177" t="s">
        <v>1624</v>
      </c>
      <c r="C105" s="183" t="s">
        <v>199</v>
      </c>
    </row>
    <row r="106" spans="1:3" x14ac:dyDescent="0.25">
      <c r="A106" s="174" t="s">
        <v>124</v>
      </c>
      <c r="B106" s="175" t="s">
        <v>1625</v>
      </c>
      <c r="C106" s="182" t="s">
        <v>123</v>
      </c>
    </row>
    <row r="107" spans="1:3" x14ac:dyDescent="0.25">
      <c r="A107" s="176" t="s">
        <v>185</v>
      </c>
      <c r="B107" s="177" t="s">
        <v>1626</v>
      </c>
      <c r="C107" s="183" t="s">
        <v>184</v>
      </c>
    </row>
    <row r="108" spans="1:3" x14ac:dyDescent="0.25">
      <c r="A108" s="174" t="s">
        <v>284</v>
      </c>
      <c r="B108" s="175" t="s">
        <v>1627</v>
      </c>
      <c r="C108" s="182" t="s">
        <v>283</v>
      </c>
    </row>
    <row r="109" spans="1:3" x14ac:dyDescent="0.25">
      <c r="A109" s="176" t="s">
        <v>286</v>
      </c>
      <c r="B109" s="177" t="s">
        <v>1885</v>
      </c>
      <c r="C109" s="183" t="s">
        <v>285</v>
      </c>
    </row>
    <row r="110" spans="1:3" x14ac:dyDescent="0.25">
      <c r="A110" s="174" t="s">
        <v>292</v>
      </c>
      <c r="B110" s="175" t="s">
        <v>2079</v>
      </c>
      <c r="C110" s="182" t="s">
        <v>291</v>
      </c>
    </row>
    <row r="111" spans="1:3" x14ac:dyDescent="0.25">
      <c r="A111" s="176" t="s">
        <v>52</v>
      </c>
      <c r="B111" s="177" t="s">
        <v>1628</v>
      </c>
      <c r="C111" s="183" t="s">
        <v>51</v>
      </c>
    </row>
    <row r="112" spans="1:3" x14ac:dyDescent="0.25">
      <c r="A112" s="174" t="s">
        <v>61</v>
      </c>
      <c r="B112" s="175" t="s">
        <v>1629</v>
      </c>
      <c r="C112" s="182" t="s">
        <v>60</v>
      </c>
    </row>
    <row r="113" spans="1:3" x14ac:dyDescent="0.25">
      <c r="A113" s="176" t="s">
        <v>876</v>
      </c>
      <c r="B113" s="177" t="s">
        <v>1630</v>
      </c>
      <c r="C113" s="183" t="s">
        <v>875</v>
      </c>
    </row>
    <row r="114" spans="1:3" x14ac:dyDescent="0.25">
      <c r="A114" s="174" t="s">
        <v>793</v>
      </c>
      <c r="B114" s="175" t="s">
        <v>1631</v>
      </c>
      <c r="C114" s="182" t="s">
        <v>792</v>
      </c>
    </row>
    <row r="115" spans="1:3" x14ac:dyDescent="0.25">
      <c r="A115" s="176" t="s">
        <v>517</v>
      </c>
      <c r="B115" s="177" t="s">
        <v>1632</v>
      </c>
      <c r="C115" s="183" t="s">
        <v>516</v>
      </c>
    </row>
    <row r="116" spans="1:3" x14ac:dyDescent="0.25">
      <c r="A116" s="174" t="s">
        <v>544</v>
      </c>
      <c r="B116" s="175" t="s">
        <v>1633</v>
      </c>
      <c r="C116" s="182" t="s">
        <v>543</v>
      </c>
    </row>
    <row r="117" spans="1:3" x14ac:dyDescent="0.25">
      <c r="A117" s="176" t="s">
        <v>208</v>
      </c>
      <c r="B117" s="177" t="s">
        <v>1634</v>
      </c>
      <c r="C117" s="183" t="s">
        <v>207</v>
      </c>
    </row>
    <row r="118" spans="1:3" x14ac:dyDescent="0.25">
      <c r="A118" s="174" t="s">
        <v>294</v>
      </c>
      <c r="B118" s="175" t="s">
        <v>1635</v>
      </c>
      <c r="C118" s="182" t="s">
        <v>293</v>
      </c>
    </row>
    <row r="119" spans="1:3" x14ac:dyDescent="0.25">
      <c r="A119" s="176" t="s">
        <v>916</v>
      </c>
      <c r="B119" s="177" t="s">
        <v>1636</v>
      </c>
      <c r="C119" s="183" t="s">
        <v>915</v>
      </c>
    </row>
    <row r="120" spans="1:3" x14ac:dyDescent="0.25">
      <c r="A120" s="174" t="s">
        <v>288</v>
      </c>
      <c r="B120" s="175" t="s">
        <v>1637</v>
      </c>
      <c r="C120" s="182" t="s">
        <v>287</v>
      </c>
    </row>
    <row r="121" spans="1:3" x14ac:dyDescent="0.25">
      <c r="A121" s="176" t="s">
        <v>938</v>
      </c>
      <c r="B121" s="177" t="s">
        <v>1638</v>
      </c>
      <c r="C121" s="183" t="s">
        <v>937</v>
      </c>
    </row>
    <row r="122" spans="1:3" x14ac:dyDescent="0.25">
      <c r="A122" s="174" t="s">
        <v>708</v>
      </c>
      <c r="B122" s="175" t="s">
        <v>1639</v>
      </c>
      <c r="C122" s="182" t="s">
        <v>707</v>
      </c>
    </row>
    <row r="123" spans="1:3" x14ac:dyDescent="0.25">
      <c r="A123" s="176" t="s">
        <v>1298</v>
      </c>
      <c r="B123" s="177" t="s">
        <v>1640</v>
      </c>
      <c r="C123" s="183" t="s">
        <v>1297</v>
      </c>
    </row>
    <row r="124" spans="1:3" x14ac:dyDescent="0.25">
      <c r="A124" s="174" t="s">
        <v>128</v>
      </c>
      <c r="B124" s="175" t="s">
        <v>1641</v>
      </c>
      <c r="C124" s="182" t="s">
        <v>127</v>
      </c>
    </row>
    <row r="125" spans="1:3" x14ac:dyDescent="0.25">
      <c r="A125" s="176" t="s">
        <v>1013</v>
      </c>
      <c r="B125" s="177" t="s">
        <v>1642</v>
      </c>
      <c r="C125" s="183" t="s">
        <v>1012</v>
      </c>
    </row>
    <row r="126" spans="1:3" x14ac:dyDescent="0.25">
      <c r="A126" s="174" t="s">
        <v>11</v>
      </c>
      <c r="B126" s="175" t="s">
        <v>1643</v>
      </c>
      <c r="C126" s="182" t="s">
        <v>10</v>
      </c>
    </row>
    <row r="127" spans="1:3" x14ac:dyDescent="0.25">
      <c r="A127" s="176" t="s">
        <v>1117</v>
      </c>
      <c r="B127" s="177" t="s">
        <v>1644</v>
      </c>
      <c r="C127" s="183" t="s">
        <v>1116</v>
      </c>
    </row>
    <row r="128" spans="1:3" x14ac:dyDescent="0.25">
      <c r="A128" s="174" t="s">
        <v>940</v>
      </c>
      <c r="B128" s="175" t="s">
        <v>1645</v>
      </c>
      <c r="C128" s="182" t="s">
        <v>939</v>
      </c>
    </row>
    <row r="129" spans="1:3" x14ac:dyDescent="0.25">
      <c r="A129" s="176" t="s">
        <v>1127</v>
      </c>
      <c r="B129" s="177" t="s">
        <v>1646</v>
      </c>
      <c r="C129" s="183" t="s">
        <v>1126</v>
      </c>
    </row>
    <row r="130" spans="1:3" x14ac:dyDescent="0.25">
      <c r="A130" s="174" t="s">
        <v>1143</v>
      </c>
      <c r="B130" s="175" t="s">
        <v>1648</v>
      </c>
      <c r="C130" s="182" t="s">
        <v>1142</v>
      </c>
    </row>
    <row r="131" spans="1:3" x14ac:dyDescent="0.25">
      <c r="A131" s="176" t="s">
        <v>872</v>
      </c>
      <c r="B131" s="177" t="s">
        <v>1649</v>
      </c>
      <c r="C131" s="183" t="s">
        <v>871</v>
      </c>
    </row>
    <row r="132" spans="1:3" x14ac:dyDescent="0.25">
      <c r="A132" s="174" t="s">
        <v>470</v>
      </c>
      <c r="B132" s="175" t="s">
        <v>1651</v>
      </c>
      <c r="C132" s="182" t="s">
        <v>469</v>
      </c>
    </row>
    <row r="133" spans="1:3" x14ac:dyDescent="0.25">
      <c r="A133" s="176" t="s">
        <v>1069</v>
      </c>
      <c r="B133" s="177" t="s">
        <v>1652</v>
      </c>
      <c r="C133" s="183" t="s">
        <v>1068</v>
      </c>
    </row>
    <row r="134" spans="1:3" x14ac:dyDescent="0.25">
      <c r="A134" s="174" t="s">
        <v>973</v>
      </c>
      <c r="B134" s="175" t="s">
        <v>1653</v>
      </c>
      <c r="C134" s="182" t="s">
        <v>972</v>
      </c>
    </row>
    <row r="135" spans="1:3" x14ac:dyDescent="0.25">
      <c r="A135" s="176" t="s">
        <v>1044</v>
      </c>
      <c r="B135" s="177" t="s">
        <v>1654</v>
      </c>
      <c r="C135" s="183" t="s">
        <v>1043</v>
      </c>
    </row>
    <row r="136" spans="1:3" x14ac:dyDescent="0.25">
      <c r="A136" s="174" t="s">
        <v>795</v>
      </c>
      <c r="B136" s="175" t="s">
        <v>1655</v>
      </c>
      <c r="C136" s="182" t="s">
        <v>794</v>
      </c>
    </row>
    <row r="137" spans="1:3" x14ac:dyDescent="0.25">
      <c r="A137" s="176" t="s">
        <v>211</v>
      </c>
      <c r="B137" s="177" t="s">
        <v>1656</v>
      </c>
      <c r="C137" s="183" t="s">
        <v>210</v>
      </c>
    </row>
    <row r="138" spans="1:3" x14ac:dyDescent="0.25">
      <c r="A138" s="174" t="s">
        <v>405</v>
      </c>
      <c r="B138" s="175" t="s">
        <v>1657</v>
      </c>
      <c r="C138" s="182" t="s">
        <v>404</v>
      </c>
    </row>
    <row r="139" spans="1:3" x14ac:dyDescent="0.25">
      <c r="A139" s="176" t="s">
        <v>1323</v>
      </c>
      <c r="B139" s="177" t="s">
        <v>1658</v>
      </c>
      <c r="C139" s="183" t="s">
        <v>1322</v>
      </c>
    </row>
    <row r="140" spans="1:3" x14ac:dyDescent="0.25">
      <c r="A140" s="174" t="s">
        <v>328</v>
      </c>
      <c r="B140" s="175" t="s">
        <v>1659</v>
      </c>
      <c r="C140" s="182" t="s">
        <v>327</v>
      </c>
    </row>
    <row r="141" spans="1:3" x14ac:dyDescent="0.25">
      <c r="A141" s="176" t="s">
        <v>44</v>
      </c>
      <c r="B141" s="177" t="s">
        <v>1660</v>
      </c>
      <c r="C141" s="183" t="s">
        <v>43</v>
      </c>
    </row>
    <row r="142" spans="1:3" x14ac:dyDescent="0.25">
      <c r="A142" s="174" t="s">
        <v>494</v>
      </c>
      <c r="B142" s="175" t="s">
        <v>1661</v>
      </c>
      <c r="C142" s="182" t="s">
        <v>493</v>
      </c>
    </row>
    <row r="143" spans="1:3" x14ac:dyDescent="0.25">
      <c r="A143" s="176" t="s">
        <v>492</v>
      </c>
      <c r="B143" s="177" t="s">
        <v>1662</v>
      </c>
      <c r="C143" s="183" t="s">
        <v>491</v>
      </c>
    </row>
    <row r="144" spans="1:3" x14ac:dyDescent="0.25">
      <c r="A144" s="174" t="s">
        <v>1073</v>
      </c>
      <c r="B144" s="175" t="s">
        <v>1664</v>
      </c>
      <c r="C144" s="182" t="s">
        <v>1072</v>
      </c>
    </row>
    <row r="145" spans="1:3" x14ac:dyDescent="0.25">
      <c r="A145" s="176" t="s">
        <v>226</v>
      </c>
      <c r="B145" s="177" t="s">
        <v>1665</v>
      </c>
      <c r="C145" s="183" t="s">
        <v>225</v>
      </c>
    </row>
    <row r="146" spans="1:3" x14ac:dyDescent="0.25">
      <c r="A146" s="174" t="s">
        <v>290</v>
      </c>
      <c r="B146" s="175" t="s">
        <v>1666</v>
      </c>
      <c r="C146" s="182" t="s">
        <v>289</v>
      </c>
    </row>
    <row r="147" spans="1:3" x14ac:dyDescent="0.25">
      <c r="A147" s="176" t="s">
        <v>65</v>
      </c>
      <c r="B147" s="177" t="s">
        <v>1667</v>
      </c>
      <c r="C147" s="183" t="s">
        <v>64</v>
      </c>
    </row>
    <row r="148" spans="1:3" x14ac:dyDescent="0.25">
      <c r="A148" s="174" t="s">
        <v>503</v>
      </c>
      <c r="B148" s="175" t="s">
        <v>1663</v>
      </c>
      <c r="C148" s="182" t="s">
        <v>502</v>
      </c>
    </row>
    <row r="149" spans="1:3" x14ac:dyDescent="0.25">
      <c r="A149" s="176" t="s">
        <v>1337</v>
      </c>
      <c r="B149" s="177" t="s">
        <v>1668</v>
      </c>
      <c r="C149" s="183" t="s">
        <v>1336</v>
      </c>
    </row>
    <row r="150" spans="1:3" x14ac:dyDescent="0.25">
      <c r="A150" s="174" t="s">
        <v>435</v>
      </c>
      <c r="B150" s="175" t="s">
        <v>1669</v>
      </c>
      <c r="C150" s="182" t="s">
        <v>434</v>
      </c>
    </row>
    <row r="151" spans="1:3" x14ac:dyDescent="0.25">
      <c r="A151" s="176" t="s">
        <v>247</v>
      </c>
      <c r="B151" s="177" t="s">
        <v>1670</v>
      </c>
      <c r="C151" s="183" t="s">
        <v>246</v>
      </c>
    </row>
    <row r="152" spans="1:3" x14ac:dyDescent="0.25">
      <c r="A152" s="174" t="s">
        <v>222</v>
      </c>
      <c r="B152" s="175" t="s">
        <v>1671</v>
      </c>
      <c r="C152" s="182" t="s">
        <v>221</v>
      </c>
    </row>
    <row r="153" spans="1:3" x14ac:dyDescent="0.25">
      <c r="A153" s="176" t="s">
        <v>1221</v>
      </c>
      <c r="B153" s="177" t="s">
        <v>1672</v>
      </c>
      <c r="C153" s="183" t="s">
        <v>1220</v>
      </c>
    </row>
    <row r="154" spans="1:3" x14ac:dyDescent="0.25">
      <c r="A154" s="174" t="s">
        <v>993</v>
      </c>
      <c r="B154" s="175" t="s">
        <v>1673</v>
      </c>
      <c r="C154" s="182" t="s">
        <v>992</v>
      </c>
    </row>
    <row r="155" spans="1:3" x14ac:dyDescent="0.25">
      <c r="A155" s="176" t="s">
        <v>1413</v>
      </c>
      <c r="B155" s="177" t="s">
        <v>1674</v>
      </c>
      <c r="C155" s="183" t="s">
        <v>1412</v>
      </c>
    </row>
    <row r="156" spans="1:3" x14ac:dyDescent="0.25">
      <c r="A156" s="174" t="s">
        <v>130</v>
      </c>
      <c r="B156" s="175" t="s">
        <v>1675</v>
      </c>
      <c r="C156" s="182" t="s">
        <v>129</v>
      </c>
    </row>
    <row r="157" spans="1:3" x14ac:dyDescent="0.25">
      <c r="A157" s="176" t="s">
        <v>280</v>
      </c>
      <c r="B157" s="177" t="s">
        <v>1678</v>
      </c>
      <c r="C157" s="183" t="s">
        <v>279</v>
      </c>
    </row>
    <row r="158" spans="1:3" x14ac:dyDescent="0.25">
      <c r="A158" s="174" t="s">
        <v>774</v>
      </c>
      <c r="B158" s="175" t="s">
        <v>1679</v>
      </c>
      <c r="C158" s="182" t="s">
        <v>773</v>
      </c>
    </row>
    <row r="159" spans="1:3" x14ac:dyDescent="0.25">
      <c r="A159" s="176" t="s">
        <v>898</v>
      </c>
      <c r="B159" s="177" t="s">
        <v>1680</v>
      </c>
      <c r="C159" s="183" t="s">
        <v>897</v>
      </c>
    </row>
    <row r="160" spans="1:3" x14ac:dyDescent="0.25">
      <c r="A160" s="174" t="s">
        <v>1105</v>
      </c>
      <c r="B160" s="175" t="s">
        <v>1681</v>
      </c>
      <c r="C160" s="182" t="s">
        <v>1104</v>
      </c>
    </row>
    <row r="161" spans="1:3" x14ac:dyDescent="0.25">
      <c r="A161" s="176" t="s">
        <v>526</v>
      </c>
      <c r="B161" s="177" t="s">
        <v>1677</v>
      </c>
      <c r="C161" s="183" t="s">
        <v>525</v>
      </c>
    </row>
    <row r="162" spans="1:3" x14ac:dyDescent="0.25">
      <c r="A162" s="174" t="s">
        <v>1135</v>
      </c>
      <c r="B162" s="175" t="s">
        <v>1682</v>
      </c>
      <c r="C162" s="182" t="s">
        <v>1134</v>
      </c>
    </row>
    <row r="163" spans="1:3" x14ac:dyDescent="0.25">
      <c r="A163" s="176" t="s">
        <v>576</v>
      </c>
      <c r="B163" s="177" t="s">
        <v>1683</v>
      </c>
      <c r="C163" s="183" t="s">
        <v>575</v>
      </c>
    </row>
    <row r="164" spans="1:3" x14ac:dyDescent="0.25">
      <c r="A164" s="174" t="s">
        <v>1101</v>
      </c>
      <c r="B164" s="175" t="s">
        <v>1684</v>
      </c>
      <c r="C164" s="182" t="s">
        <v>1100</v>
      </c>
    </row>
    <row r="165" spans="1:3" x14ac:dyDescent="0.25">
      <c r="A165" s="176" t="s">
        <v>1179</v>
      </c>
      <c r="B165" s="177" t="s">
        <v>1685</v>
      </c>
      <c r="C165" s="183" t="s">
        <v>1178</v>
      </c>
    </row>
    <row r="166" spans="1:3" x14ac:dyDescent="0.25">
      <c r="A166" s="174" t="s">
        <v>931</v>
      </c>
      <c r="B166" s="175" t="s">
        <v>1686</v>
      </c>
      <c r="C166" s="182" t="s">
        <v>930</v>
      </c>
    </row>
    <row r="167" spans="1:3" x14ac:dyDescent="0.25">
      <c r="A167" s="176" t="s">
        <v>540</v>
      </c>
      <c r="B167" s="177" t="s">
        <v>1687</v>
      </c>
      <c r="C167" s="183" t="s">
        <v>539</v>
      </c>
    </row>
    <row r="168" spans="1:3" x14ac:dyDescent="0.25">
      <c r="A168" s="174" t="s">
        <v>608</v>
      </c>
      <c r="B168" s="175" t="s">
        <v>1688</v>
      </c>
      <c r="C168" s="182" t="s">
        <v>607</v>
      </c>
    </row>
    <row r="169" spans="1:3" x14ac:dyDescent="0.25">
      <c r="A169" s="176" t="s">
        <v>739</v>
      </c>
      <c r="B169" s="177" t="s">
        <v>1676</v>
      </c>
      <c r="C169" s="183" t="s">
        <v>738</v>
      </c>
    </row>
    <row r="170" spans="1:3" x14ac:dyDescent="0.25">
      <c r="A170" s="174" t="s">
        <v>642</v>
      </c>
      <c r="B170" s="175" t="s">
        <v>1689</v>
      </c>
      <c r="C170" s="182" t="s">
        <v>641</v>
      </c>
    </row>
    <row r="171" spans="1:3" x14ac:dyDescent="0.25">
      <c r="A171" s="176" t="s">
        <v>1327</v>
      </c>
      <c r="B171" s="177" t="s">
        <v>1690</v>
      </c>
      <c r="C171" s="183" t="s">
        <v>1326</v>
      </c>
    </row>
    <row r="172" spans="1:3" x14ac:dyDescent="0.25">
      <c r="A172" s="174" t="s">
        <v>1175</v>
      </c>
      <c r="B172" s="175" t="s">
        <v>1691</v>
      </c>
      <c r="C172" s="182" t="s">
        <v>1174</v>
      </c>
    </row>
    <row r="173" spans="1:3" x14ac:dyDescent="0.25">
      <c r="A173" s="176" t="s">
        <v>298</v>
      </c>
      <c r="B173" s="177" t="s">
        <v>1692</v>
      </c>
      <c r="C173" s="183" t="s">
        <v>297</v>
      </c>
    </row>
    <row r="174" spans="1:3" x14ac:dyDescent="0.25">
      <c r="A174" s="174" t="s">
        <v>1343</v>
      </c>
      <c r="B174" s="175" t="s">
        <v>1693</v>
      </c>
      <c r="C174" s="182" t="s">
        <v>1342</v>
      </c>
    </row>
    <row r="175" spans="1:3" x14ac:dyDescent="0.25">
      <c r="A175" s="176" t="s">
        <v>975</v>
      </c>
      <c r="B175" s="177" t="s">
        <v>1694</v>
      </c>
      <c r="C175" s="183" t="s">
        <v>974</v>
      </c>
    </row>
    <row r="176" spans="1:3" x14ac:dyDescent="0.25">
      <c r="A176" s="174" t="s">
        <v>858</v>
      </c>
      <c r="B176" s="175" t="s">
        <v>1695</v>
      </c>
      <c r="C176" s="182" t="s">
        <v>857</v>
      </c>
    </row>
    <row r="177" spans="1:3" x14ac:dyDescent="0.25">
      <c r="A177" s="176" t="s">
        <v>966</v>
      </c>
      <c r="B177" s="177" t="s">
        <v>1696</v>
      </c>
      <c r="C177" s="183" t="s">
        <v>965</v>
      </c>
    </row>
    <row r="178" spans="1:3" x14ac:dyDescent="0.25">
      <c r="A178" s="174" t="s">
        <v>390</v>
      </c>
      <c r="B178" s="175" t="s">
        <v>1697</v>
      </c>
      <c r="C178" s="182" t="s">
        <v>389</v>
      </c>
    </row>
    <row r="179" spans="1:3" x14ac:dyDescent="0.25">
      <c r="A179" s="176" t="s">
        <v>1194</v>
      </c>
      <c r="B179" s="177" t="s">
        <v>1698</v>
      </c>
      <c r="C179" s="183" t="s">
        <v>1193</v>
      </c>
    </row>
    <row r="180" spans="1:3" x14ac:dyDescent="0.25">
      <c r="A180" s="174" t="s">
        <v>331</v>
      </c>
      <c r="B180" s="175" t="s">
        <v>2216</v>
      </c>
      <c r="C180" s="182" t="s">
        <v>330</v>
      </c>
    </row>
    <row r="181" spans="1:3" x14ac:dyDescent="0.25">
      <c r="A181" s="176" t="s">
        <v>1251</v>
      </c>
      <c r="B181" s="177" t="s">
        <v>1699</v>
      </c>
      <c r="C181" s="183" t="s">
        <v>1250</v>
      </c>
    </row>
    <row r="182" spans="1:3" x14ac:dyDescent="0.25">
      <c r="A182" s="174" t="s">
        <v>82</v>
      </c>
      <c r="B182" s="175" t="s">
        <v>1700</v>
      </c>
      <c r="C182" s="182" t="s">
        <v>81</v>
      </c>
    </row>
    <row r="183" spans="1:3" x14ac:dyDescent="0.25">
      <c r="A183" s="176" t="s">
        <v>154</v>
      </c>
      <c r="B183" s="177" t="s">
        <v>1701</v>
      </c>
      <c r="C183" s="183" t="s">
        <v>153</v>
      </c>
    </row>
    <row r="184" spans="1:3" x14ac:dyDescent="0.25">
      <c r="A184" s="174" t="s">
        <v>159</v>
      </c>
      <c r="B184" s="175" t="s">
        <v>1702</v>
      </c>
      <c r="C184" s="182" t="s">
        <v>158</v>
      </c>
    </row>
    <row r="185" spans="1:3" x14ac:dyDescent="0.25">
      <c r="A185" s="176" t="s">
        <v>602</v>
      </c>
      <c r="B185" s="177" t="s">
        <v>1703</v>
      </c>
      <c r="C185" s="183" t="s">
        <v>601</v>
      </c>
    </row>
    <row r="186" spans="1:3" x14ac:dyDescent="0.25">
      <c r="A186" s="174" t="s">
        <v>1347</v>
      </c>
      <c r="B186" s="175" t="s">
        <v>1704</v>
      </c>
      <c r="C186" s="182" t="s">
        <v>1346</v>
      </c>
    </row>
    <row r="187" spans="1:3" x14ac:dyDescent="0.25">
      <c r="A187" s="176" t="s">
        <v>1115</v>
      </c>
      <c r="B187" s="177" t="s">
        <v>1705</v>
      </c>
      <c r="C187" s="183" t="s">
        <v>1114</v>
      </c>
    </row>
    <row r="188" spans="1:3" x14ac:dyDescent="0.25">
      <c r="A188" s="174" t="s">
        <v>302</v>
      </c>
      <c r="B188" s="175" t="s">
        <v>1706</v>
      </c>
      <c r="C188" s="182" t="s">
        <v>301</v>
      </c>
    </row>
    <row r="189" spans="1:3" x14ac:dyDescent="0.25">
      <c r="A189" s="176" t="s">
        <v>745</v>
      </c>
      <c r="B189" s="177" t="s">
        <v>1707</v>
      </c>
      <c r="C189" s="183" t="s">
        <v>744</v>
      </c>
    </row>
    <row r="190" spans="1:3" x14ac:dyDescent="0.25">
      <c r="A190" s="174" t="s">
        <v>538</v>
      </c>
      <c r="B190" s="175" t="s">
        <v>1708</v>
      </c>
      <c r="C190" s="182" t="s">
        <v>537</v>
      </c>
    </row>
    <row r="191" spans="1:3" x14ac:dyDescent="0.25">
      <c r="A191" s="176" t="s">
        <v>134</v>
      </c>
      <c r="B191" s="177" t="s">
        <v>1709</v>
      </c>
      <c r="C191" s="183" t="s">
        <v>133</v>
      </c>
    </row>
    <row r="192" spans="1:3" x14ac:dyDescent="0.25">
      <c r="A192" s="174" t="s">
        <v>1191</v>
      </c>
      <c r="B192" s="175" t="s">
        <v>1710</v>
      </c>
      <c r="C192" s="182" t="s">
        <v>1190</v>
      </c>
    </row>
    <row r="193" spans="1:3" x14ac:dyDescent="0.25">
      <c r="A193" s="176" t="s">
        <v>678</v>
      </c>
      <c r="B193" s="177" t="s">
        <v>1711</v>
      </c>
      <c r="C193" s="183" t="s">
        <v>677</v>
      </c>
    </row>
    <row r="194" spans="1:3" x14ac:dyDescent="0.25">
      <c r="A194" s="174" t="s">
        <v>755</v>
      </c>
      <c r="B194" s="175" t="s">
        <v>1712</v>
      </c>
      <c r="C194" s="182" t="s">
        <v>754</v>
      </c>
    </row>
    <row r="195" spans="1:3" x14ac:dyDescent="0.25">
      <c r="A195" s="176" t="s">
        <v>40</v>
      </c>
      <c r="B195" s="177" t="s">
        <v>1713</v>
      </c>
      <c r="C195" s="183" t="s">
        <v>39</v>
      </c>
    </row>
    <row r="196" spans="1:3" x14ac:dyDescent="0.25">
      <c r="A196" s="174" t="s">
        <v>1151</v>
      </c>
      <c r="B196" s="175" t="s">
        <v>1714</v>
      </c>
      <c r="C196" s="182" t="s">
        <v>1150</v>
      </c>
    </row>
    <row r="197" spans="1:3" x14ac:dyDescent="0.25">
      <c r="A197" s="176" t="s">
        <v>1183</v>
      </c>
      <c r="B197" s="177" t="s">
        <v>1715</v>
      </c>
      <c r="C197" s="183" t="s">
        <v>1182</v>
      </c>
    </row>
    <row r="198" spans="1:3" x14ac:dyDescent="0.25">
      <c r="A198" s="174" t="s">
        <v>614</v>
      </c>
      <c r="B198" s="175" t="s">
        <v>1716</v>
      </c>
      <c r="C198" s="182" t="s">
        <v>613</v>
      </c>
    </row>
    <row r="199" spans="1:3" x14ac:dyDescent="0.25">
      <c r="A199" s="176" t="s">
        <v>823</v>
      </c>
      <c r="B199" s="177" t="s">
        <v>1717</v>
      </c>
      <c r="C199" s="183" t="s">
        <v>822</v>
      </c>
    </row>
    <row r="200" spans="1:3" x14ac:dyDescent="0.25">
      <c r="A200" s="174" t="s">
        <v>561</v>
      </c>
      <c r="B200" s="175" t="s">
        <v>1718</v>
      </c>
      <c r="C200" s="182" t="s">
        <v>560</v>
      </c>
    </row>
    <row r="201" spans="1:3" x14ac:dyDescent="0.25">
      <c r="A201" s="176" t="s">
        <v>138</v>
      </c>
      <c r="B201" s="177" t="s">
        <v>1719</v>
      </c>
      <c r="C201" s="183" t="s">
        <v>137</v>
      </c>
    </row>
    <row r="202" spans="1:3" x14ac:dyDescent="0.25">
      <c r="A202" s="174" t="s">
        <v>1275</v>
      </c>
      <c r="B202" s="175" t="s">
        <v>1720</v>
      </c>
      <c r="C202" s="182" t="s">
        <v>1274</v>
      </c>
    </row>
    <row r="203" spans="1:3" x14ac:dyDescent="0.25">
      <c r="A203" s="176" t="s">
        <v>1277</v>
      </c>
      <c r="B203" s="177" t="s">
        <v>1721</v>
      </c>
      <c r="C203" s="183" t="s">
        <v>1276</v>
      </c>
    </row>
    <row r="204" spans="1:3" x14ac:dyDescent="0.25">
      <c r="A204" s="174" t="s">
        <v>563</v>
      </c>
      <c r="B204" s="175" t="s">
        <v>1722</v>
      </c>
      <c r="C204" s="182" t="s">
        <v>562</v>
      </c>
    </row>
    <row r="205" spans="1:3" x14ac:dyDescent="0.25">
      <c r="A205" s="176" t="s">
        <v>425</v>
      </c>
      <c r="B205" s="177" t="s">
        <v>1723</v>
      </c>
      <c r="C205" s="183" t="s">
        <v>424</v>
      </c>
    </row>
    <row r="206" spans="1:3" x14ac:dyDescent="0.25">
      <c r="A206" s="174" t="s">
        <v>228</v>
      </c>
      <c r="B206" s="175" t="s">
        <v>1724</v>
      </c>
      <c r="C206" s="182" t="s">
        <v>227</v>
      </c>
    </row>
    <row r="207" spans="1:3" x14ac:dyDescent="0.25">
      <c r="A207" s="176" t="s">
        <v>604</v>
      </c>
      <c r="B207" s="177" t="s">
        <v>1725</v>
      </c>
      <c r="C207" s="183" t="s">
        <v>603</v>
      </c>
    </row>
    <row r="208" spans="1:3" x14ac:dyDescent="0.25">
      <c r="A208" s="174" t="s">
        <v>84</v>
      </c>
      <c r="B208" s="175" t="s">
        <v>1726</v>
      </c>
      <c r="C208" s="182" t="s">
        <v>83</v>
      </c>
    </row>
    <row r="209" spans="1:3" x14ac:dyDescent="0.25">
      <c r="A209" s="176" t="s">
        <v>144</v>
      </c>
      <c r="B209" s="177" t="s">
        <v>1727</v>
      </c>
      <c r="C209" s="183" t="s">
        <v>143</v>
      </c>
    </row>
    <row r="210" spans="1:3" x14ac:dyDescent="0.25">
      <c r="A210" s="174" t="s">
        <v>588</v>
      </c>
      <c r="B210" s="175" t="s">
        <v>1728</v>
      </c>
      <c r="C210" s="182" t="s">
        <v>587</v>
      </c>
    </row>
    <row r="211" spans="1:3" x14ac:dyDescent="0.25">
      <c r="A211" s="176" t="s">
        <v>120</v>
      </c>
      <c r="B211" s="177" t="s">
        <v>1729</v>
      </c>
      <c r="C211" s="183" t="s">
        <v>119</v>
      </c>
    </row>
    <row r="212" spans="1:3" x14ac:dyDescent="0.25">
      <c r="A212" s="174" t="s">
        <v>38</v>
      </c>
      <c r="B212" s="175" t="s">
        <v>1730</v>
      </c>
      <c r="C212" s="182" t="s">
        <v>37</v>
      </c>
    </row>
    <row r="213" spans="1:3" x14ac:dyDescent="0.25">
      <c r="A213" s="176" t="s">
        <v>308</v>
      </c>
      <c r="B213" s="177" t="s">
        <v>1731</v>
      </c>
      <c r="C213" s="183" t="s">
        <v>307</v>
      </c>
    </row>
    <row r="214" spans="1:3" x14ac:dyDescent="0.25">
      <c r="A214" s="174" t="s">
        <v>839</v>
      </c>
      <c r="B214" s="175" t="s">
        <v>1732</v>
      </c>
      <c r="C214" s="182" t="s">
        <v>838</v>
      </c>
    </row>
    <row r="215" spans="1:3" x14ac:dyDescent="0.25">
      <c r="A215" s="176" t="s">
        <v>977</v>
      </c>
      <c r="B215" s="177" t="s">
        <v>1733</v>
      </c>
      <c r="C215" s="183" t="s">
        <v>976</v>
      </c>
    </row>
    <row r="216" spans="1:3" x14ac:dyDescent="0.25">
      <c r="A216" s="174" t="s">
        <v>1308</v>
      </c>
      <c r="B216" s="175" t="s">
        <v>1734</v>
      </c>
      <c r="C216" s="182" t="s">
        <v>1307</v>
      </c>
    </row>
    <row r="217" spans="1:3" x14ac:dyDescent="0.25">
      <c r="A217" s="176" t="s">
        <v>606</v>
      </c>
      <c r="B217" s="177" t="s">
        <v>1735</v>
      </c>
      <c r="C217" s="183" t="s">
        <v>605</v>
      </c>
    </row>
    <row r="218" spans="1:3" x14ac:dyDescent="0.25">
      <c r="A218" s="174" t="s">
        <v>887</v>
      </c>
      <c r="B218" s="175" t="s">
        <v>1736</v>
      </c>
      <c r="C218" s="182" t="s">
        <v>886</v>
      </c>
    </row>
    <row r="219" spans="1:3" x14ac:dyDescent="0.25">
      <c r="A219" s="176" t="s">
        <v>522</v>
      </c>
      <c r="B219" s="177" t="s">
        <v>1737</v>
      </c>
      <c r="C219" s="183" t="s">
        <v>521</v>
      </c>
    </row>
    <row r="220" spans="1:3" x14ac:dyDescent="0.25">
      <c r="A220" s="174" t="s">
        <v>454</v>
      </c>
      <c r="B220" s="175" t="s">
        <v>1738</v>
      </c>
      <c r="C220" s="182" t="s">
        <v>453</v>
      </c>
    </row>
    <row r="221" spans="1:3" x14ac:dyDescent="0.25">
      <c r="A221" s="176" t="s">
        <v>32</v>
      </c>
      <c r="B221" s="177" t="s">
        <v>1739</v>
      </c>
      <c r="C221" s="183" t="s">
        <v>31</v>
      </c>
    </row>
    <row r="222" spans="1:3" x14ac:dyDescent="0.25">
      <c r="A222" s="174" t="s">
        <v>486</v>
      </c>
      <c r="B222" s="175" t="s">
        <v>1740</v>
      </c>
      <c r="C222" s="182" t="s">
        <v>485</v>
      </c>
    </row>
    <row r="223" spans="1:3" x14ac:dyDescent="0.25">
      <c r="A223" s="176" t="s">
        <v>776</v>
      </c>
      <c r="B223" s="177" t="s">
        <v>1741</v>
      </c>
      <c r="C223" s="183" t="s">
        <v>775</v>
      </c>
    </row>
    <row r="224" spans="1:3" x14ac:dyDescent="0.25">
      <c r="A224" s="174" t="s">
        <v>198</v>
      </c>
      <c r="B224" s="175" t="s">
        <v>1742</v>
      </c>
      <c r="C224" s="182" t="s">
        <v>197</v>
      </c>
    </row>
    <row r="225" spans="1:3" x14ac:dyDescent="0.25">
      <c r="A225" s="176" t="s">
        <v>855</v>
      </c>
      <c r="B225" s="177" t="s">
        <v>1744</v>
      </c>
      <c r="C225" s="183" t="s">
        <v>854</v>
      </c>
    </row>
    <row r="226" spans="1:3" x14ac:dyDescent="0.25">
      <c r="A226" s="174" t="s">
        <v>1006</v>
      </c>
      <c r="B226" s="175" t="s">
        <v>1743</v>
      </c>
      <c r="C226" s="182" t="s">
        <v>1005</v>
      </c>
    </row>
    <row r="227" spans="1:3" x14ac:dyDescent="0.25">
      <c r="A227" s="176" t="s">
        <v>569</v>
      </c>
      <c r="B227" s="177" t="s">
        <v>1745</v>
      </c>
      <c r="C227" s="183" t="s">
        <v>568</v>
      </c>
    </row>
    <row r="228" spans="1:3" x14ac:dyDescent="0.25">
      <c r="A228" s="174" t="s">
        <v>1258</v>
      </c>
      <c r="B228" s="175" t="s">
        <v>1746</v>
      </c>
      <c r="C228" s="182" t="s">
        <v>1257</v>
      </c>
    </row>
    <row r="229" spans="1:3" x14ac:dyDescent="0.25">
      <c r="A229" s="176" t="s">
        <v>1268</v>
      </c>
      <c r="B229" s="177" t="s">
        <v>1747</v>
      </c>
      <c r="C229" s="183" t="s">
        <v>1267</v>
      </c>
    </row>
    <row r="230" spans="1:3" x14ac:dyDescent="0.25">
      <c r="A230" s="174" t="s">
        <v>371</v>
      </c>
      <c r="B230" s="175" t="s">
        <v>1748</v>
      </c>
      <c r="C230" s="182" t="s">
        <v>370</v>
      </c>
    </row>
    <row r="231" spans="1:3" x14ac:dyDescent="0.25">
      <c r="A231" s="176" t="s">
        <v>778</v>
      </c>
      <c r="B231" s="177" t="s">
        <v>1749</v>
      </c>
      <c r="C231" s="183" t="s">
        <v>777</v>
      </c>
    </row>
    <row r="232" spans="1:3" x14ac:dyDescent="0.25">
      <c r="A232" s="174" t="s">
        <v>799</v>
      </c>
      <c r="B232" s="175" t="s">
        <v>1750</v>
      </c>
      <c r="C232" s="182" t="s">
        <v>798</v>
      </c>
    </row>
    <row r="233" spans="1:3" x14ac:dyDescent="0.25">
      <c r="A233" s="176" t="s">
        <v>942</v>
      </c>
      <c r="B233" s="177" t="s">
        <v>1751</v>
      </c>
      <c r="C233" s="183" t="s">
        <v>941</v>
      </c>
    </row>
    <row r="234" spans="1:3" x14ac:dyDescent="0.25">
      <c r="A234" s="174" t="s">
        <v>92</v>
      </c>
      <c r="B234" s="175" t="s">
        <v>1752</v>
      </c>
      <c r="C234" s="182" t="s">
        <v>91</v>
      </c>
    </row>
    <row r="235" spans="1:3" x14ac:dyDescent="0.25">
      <c r="A235" s="176" t="s">
        <v>304</v>
      </c>
      <c r="B235" s="177" t="s">
        <v>1753</v>
      </c>
      <c r="C235" s="183" t="s">
        <v>303</v>
      </c>
    </row>
    <row r="236" spans="1:3" x14ac:dyDescent="0.25">
      <c r="A236" s="174" t="s">
        <v>1279</v>
      </c>
      <c r="B236" s="175" t="s">
        <v>1754</v>
      </c>
      <c r="C236" s="182" t="s">
        <v>1278</v>
      </c>
    </row>
    <row r="237" spans="1:3" x14ac:dyDescent="0.25">
      <c r="A237" s="176" t="s">
        <v>652</v>
      </c>
      <c r="B237" s="177" t="s">
        <v>1755</v>
      </c>
      <c r="C237" s="183" t="s">
        <v>651</v>
      </c>
    </row>
    <row r="238" spans="1:3" x14ac:dyDescent="0.25">
      <c r="A238" s="174" t="s">
        <v>524</v>
      </c>
      <c r="B238" s="175" t="s">
        <v>1756</v>
      </c>
      <c r="C238" s="182" t="s">
        <v>523</v>
      </c>
    </row>
    <row r="239" spans="1:3" x14ac:dyDescent="0.25">
      <c r="A239" s="176" t="s">
        <v>19</v>
      </c>
      <c r="B239" s="177" t="s">
        <v>1757</v>
      </c>
      <c r="C239" s="183" t="s">
        <v>18</v>
      </c>
    </row>
    <row r="240" spans="1:3" x14ac:dyDescent="0.25">
      <c r="A240" s="174" t="s">
        <v>1345</v>
      </c>
      <c r="B240" s="175" t="s">
        <v>1758</v>
      </c>
      <c r="C240" s="182" t="s">
        <v>1344</v>
      </c>
    </row>
    <row r="241" spans="1:3" x14ac:dyDescent="0.25">
      <c r="A241" s="176" t="s">
        <v>166</v>
      </c>
      <c r="B241" s="177" t="s">
        <v>1759</v>
      </c>
      <c r="C241" s="183" t="s">
        <v>165</v>
      </c>
    </row>
    <row r="242" spans="1:3" x14ac:dyDescent="0.25">
      <c r="A242" s="174" t="s">
        <v>1187</v>
      </c>
      <c r="B242" s="175" t="s">
        <v>1760</v>
      </c>
      <c r="C242" s="182" t="s">
        <v>1186</v>
      </c>
    </row>
    <row r="243" spans="1:3" x14ac:dyDescent="0.25">
      <c r="A243" s="176" t="s">
        <v>407</v>
      </c>
      <c r="B243" s="177" t="s">
        <v>1761</v>
      </c>
      <c r="C243" s="183" t="s">
        <v>406</v>
      </c>
    </row>
    <row r="244" spans="1:3" x14ac:dyDescent="0.25">
      <c r="A244" s="174" t="s">
        <v>1281</v>
      </c>
      <c r="B244" s="175" t="s">
        <v>1762</v>
      </c>
      <c r="C244" s="182" t="s">
        <v>1280</v>
      </c>
    </row>
    <row r="245" spans="1:3" x14ac:dyDescent="0.25">
      <c r="A245" s="176" t="s">
        <v>821</v>
      </c>
      <c r="B245" s="177" t="s">
        <v>1763</v>
      </c>
      <c r="C245" s="183" t="s">
        <v>820</v>
      </c>
    </row>
    <row r="246" spans="1:3" x14ac:dyDescent="0.25">
      <c r="A246" s="174" t="s">
        <v>1224</v>
      </c>
      <c r="B246" s="175" t="s">
        <v>1765</v>
      </c>
      <c r="C246" s="182" t="s">
        <v>1223</v>
      </c>
    </row>
    <row r="247" spans="1:3" x14ac:dyDescent="0.25">
      <c r="A247" s="176" t="s">
        <v>21</v>
      </c>
      <c r="B247" s="177" t="s">
        <v>1766</v>
      </c>
      <c r="C247" s="183" t="s">
        <v>20</v>
      </c>
    </row>
    <row r="248" spans="1:3" x14ac:dyDescent="0.25">
      <c r="A248" s="174" t="s">
        <v>1264</v>
      </c>
      <c r="B248" s="175" t="s">
        <v>1767</v>
      </c>
      <c r="C248" s="182" t="s">
        <v>1263</v>
      </c>
    </row>
    <row r="249" spans="1:3" x14ac:dyDescent="0.25">
      <c r="A249" s="176" t="s">
        <v>885</v>
      </c>
      <c r="B249" s="177" t="s">
        <v>1768</v>
      </c>
      <c r="C249" s="183" t="s">
        <v>884</v>
      </c>
    </row>
    <row r="250" spans="1:3" x14ac:dyDescent="0.25">
      <c r="A250" s="174" t="s">
        <v>1123</v>
      </c>
      <c r="B250" s="175" t="s">
        <v>1769</v>
      </c>
      <c r="C250" s="182" t="s">
        <v>1122</v>
      </c>
    </row>
    <row r="251" spans="1:3" x14ac:dyDescent="0.25">
      <c r="A251" s="176" t="s">
        <v>306</v>
      </c>
      <c r="B251" s="177" t="s">
        <v>1770</v>
      </c>
      <c r="C251" s="183" t="s">
        <v>305</v>
      </c>
    </row>
    <row r="252" spans="1:3" x14ac:dyDescent="0.25">
      <c r="A252" s="174" t="s">
        <v>507</v>
      </c>
      <c r="B252" s="175" t="s">
        <v>1771</v>
      </c>
      <c r="C252" s="182" t="s">
        <v>506</v>
      </c>
    </row>
    <row r="253" spans="1:3" x14ac:dyDescent="0.25">
      <c r="A253" s="176" t="s">
        <v>944</v>
      </c>
      <c r="B253" s="177" t="s">
        <v>1772</v>
      </c>
      <c r="C253" s="183" t="s">
        <v>943</v>
      </c>
    </row>
    <row r="254" spans="1:3" x14ac:dyDescent="0.25">
      <c r="A254" s="174" t="s">
        <v>1056</v>
      </c>
      <c r="B254" s="175" t="s">
        <v>1773</v>
      </c>
      <c r="C254" s="182" t="s">
        <v>1055</v>
      </c>
    </row>
    <row r="255" spans="1:3" x14ac:dyDescent="0.25">
      <c r="A255" s="176" t="s">
        <v>1169</v>
      </c>
      <c r="B255" s="177" t="s">
        <v>1774</v>
      </c>
      <c r="C255" s="183" t="s">
        <v>1168</v>
      </c>
    </row>
    <row r="256" spans="1:3" x14ac:dyDescent="0.25">
      <c r="A256" s="174" t="s">
        <v>230</v>
      </c>
      <c r="B256" s="175" t="s">
        <v>1775</v>
      </c>
      <c r="C256" s="182" t="s">
        <v>229</v>
      </c>
    </row>
    <row r="257" spans="1:3" x14ac:dyDescent="0.25">
      <c r="A257" s="176" t="s">
        <v>841</v>
      </c>
      <c r="B257" s="177" t="s">
        <v>1776</v>
      </c>
      <c r="C257" s="183" t="s">
        <v>840</v>
      </c>
    </row>
    <row r="258" spans="1:3" x14ac:dyDescent="0.25">
      <c r="A258" s="174" t="s">
        <v>1125</v>
      </c>
      <c r="B258" s="175" t="s">
        <v>1777</v>
      </c>
      <c r="C258" s="182" t="s">
        <v>1124</v>
      </c>
    </row>
    <row r="259" spans="1:3" x14ac:dyDescent="0.25">
      <c r="A259" s="176" t="s">
        <v>57</v>
      </c>
      <c r="B259" s="177" t="s">
        <v>1778</v>
      </c>
      <c r="C259" s="183" t="s">
        <v>56</v>
      </c>
    </row>
    <row r="260" spans="1:3" x14ac:dyDescent="0.25">
      <c r="A260" s="174" t="s">
        <v>1349</v>
      </c>
      <c r="B260" s="175" t="s">
        <v>1779</v>
      </c>
      <c r="C260" s="182" t="s">
        <v>1348</v>
      </c>
    </row>
    <row r="261" spans="1:3" x14ac:dyDescent="0.25">
      <c r="A261" s="176" t="s">
        <v>473</v>
      </c>
      <c r="B261" s="177" t="s">
        <v>1780</v>
      </c>
      <c r="C261" s="183" t="s">
        <v>472</v>
      </c>
    </row>
    <row r="262" spans="1:3" x14ac:dyDescent="0.25">
      <c r="A262" s="174" t="s">
        <v>1283</v>
      </c>
      <c r="B262" s="175" t="s">
        <v>1781</v>
      </c>
      <c r="C262" s="182" t="s">
        <v>1282</v>
      </c>
    </row>
    <row r="263" spans="1:3" x14ac:dyDescent="0.25">
      <c r="A263" s="176" t="s">
        <v>1339</v>
      </c>
      <c r="B263" s="177" t="s">
        <v>1782</v>
      </c>
      <c r="C263" s="183" t="s">
        <v>1338</v>
      </c>
    </row>
    <row r="264" spans="1:3" x14ac:dyDescent="0.25">
      <c r="A264" s="174" t="s">
        <v>1141</v>
      </c>
      <c r="B264" s="175" t="s">
        <v>1783</v>
      </c>
      <c r="C264" s="182" t="s">
        <v>1140</v>
      </c>
    </row>
    <row r="265" spans="1:3" x14ac:dyDescent="0.25">
      <c r="A265" s="176" t="s">
        <v>921</v>
      </c>
      <c r="B265" s="177" t="s">
        <v>1784</v>
      </c>
      <c r="C265" s="183" t="s">
        <v>920</v>
      </c>
    </row>
    <row r="266" spans="1:3" x14ac:dyDescent="0.25">
      <c r="A266" s="174" t="s">
        <v>572</v>
      </c>
      <c r="B266" s="175" t="s">
        <v>1785</v>
      </c>
      <c r="C266" s="182" t="s">
        <v>571</v>
      </c>
    </row>
    <row r="267" spans="1:3" x14ac:dyDescent="0.25">
      <c r="A267" s="176" t="s">
        <v>1325</v>
      </c>
      <c r="B267" s="177" t="s">
        <v>1786</v>
      </c>
      <c r="C267" s="183" t="s">
        <v>1324</v>
      </c>
    </row>
    <row r="268" spans="1:3" x14ac:dyDescent="0.25">
      <c r="A268" s="174" t="s">
        <v>431</v>
      </c>
      <c r="B268" s="175" t="s">
        <v>1787</v>
      </c>
      <c r="C268" s="182" t="s">
        <v>430</v>
      </c>
    </row>
    <row r="269" spans="1:3" x14ac:dyDescent="0.25">
      <c r="A269" s="176" t="s">
        <v>946</v>
      </c>
      <c r="B269" s="177" t="s">
        <v>1788</v>
      </c>
      <c r="C269" s="183" t="s">
        <v>945</v>
      </c>
    </row>
    <row r="270" spans="1:3" x14ac:dyDescent="0.25">
      <c r="A270" s="174" t="s">
        <v>654</v>
      </c>
      <c r="B270" s="175" t="s">
        <v>1789</v>
      </c>
      <c r="C270" s="182" t="s">
        <v>653</v>
      </c>
    </row>
    <row r="271" spans="1:3" x14ac:dyDescent="0.25">
      <c r="A271" s="176" t="s">
        <v>960</v>
      </c>
      <c r="B271" s="177" t="s">
        <v>1790</v>
      </c>
      <c r="C271" s="183" t="s">
        <v>959</v>
      </c>
    </row>
    <row r="272" spans="1:3" x14ac:dyDescent="0.25">
      <c r="A272" s="174" t="s">
        <v>598</v>
      </c>
      <c r="B272" s="175" t="s">
        <v>1791</v>
      </c>
      <c r="C272" s="182" t="s">
        <v>597</v>
      </c>
    </row>
    <row r="273" spans="1:3" x14ac:dyDescent="0.25">
      <c r="A273" s="176" t="s">
        <v>672</v>
      </c>
      <c r="B273" s="177" t="s">
        <v>1792</v>
      </c>
      <c r="C273" s="183" t="s">
        <v>671</v>
      </c>
    </row>
    <row r="274" spans="1:3" x14ac:dyDescent="0.25">
      <c r="A274" s="174" t="s">
        <v>1237</v>
      </c>
      <c r="B274" s="175" t="s">
        <v>1793</v>
      </c>
      <c r="C274" s="182" t="s">
        <v>1236</v>
      </c>
    </row>
    <row r="275" spans="1:3" x14ac:dyDescent="0.25">
      <c r="A275" s="176" t="s">
        <v>801</v>
      </c>
      <c r="B275" s="177" t="s">
        <v>1794</v>
      </c>
      <c r="C275" s="183" t="s">
        <v>800</v>
      </c>
    </row>
    <row r="276" spans="1:3" x14ac:dyDescent="0.25">
      <c r="A276" s="174" t="s">
        <v>534</v>
      </c>
      <c r="B276" s="175" t="s">
        <v>1795</v>
      </c>
      <c r="C276" s="182" t="s">
        <v>533</v>
      </c>
    </row>
    <row r="277" spans="1:3" x14ac:dyDescent="0.25">
      <c r="A277" s="176" t="s">
        <v>86</v>
      </c>
      <c r="B277" s="177" t="s">
        <v>1796</v>
      </c>
      <c r="C277" s="183" t="s">
        <v>85</v>
      </c>
    </row>
    <row r="278" spans="1:3" x14ac:dyDescent="0.25">
      <c r="A278" s="174" t="s">
        <v>310</v>
      </c>
      <c r="B278" s="175" t="s">
        <v>1797</v>
      </c>
      <c r="C278" s="182" t="s">
        <v>309</v>
      </c>
    </row>
    <row r="279" spans="1:3" x14ac:dyDescent="0.25">
      <c r="A279" s="176" t="s">
        <v>724</v>
      </c>
      <c r="B279" s="177" t="s">
        <v>1798</v>
      </c>
      <c r="C279" s="183" t="s">
        <v>723</v>
      </c>
    </row>
    <row r="280" spans="1:3" x14ac:dyDescent="0.25">
      <c r="A280" s="174" t="s">
        <v>830</v>
      </c>
      <c r="B280" s="175" t="s">
        <v>1799</v>
      </c>
      <c r="C280" s="182" t="s">
        <v>829</v>
      </c>
    </row>
    <row r="281" spans="1:3" x14ac:dyDescent="0.25">
      <c r="A281" s="176" t="s">
        <v>215</v>
      </c>
      <c r="B281" s="177" t="s">
        <v>1800</v>
      </c>
      <c r="C281" s="183" t="s">
        <v>214</v>
      </c>
    </row>
    <row r="282" spans="1:3" x14ac:dyDescent="0.25">
      <c r="A282" s="174" t="s">
        <v>786</v>
      </c>
      <c r="B282" s="175" t="s">
        <v>1801</v>
      </c>
      <c r="C282" s="182" t="s">
        <v>785</v>
      </c>
    </row>
    <row r="283" spans="1:3" x14ac:dyDescent="0.25">
      <c r="A283" s="176" t="s">
        <v>530</v>
      </c>
      <c r="B283" s="177" t="s">
        <v>1802</v>
      </c>
      <c r="C283" s="183" t="s">
        <v>529</v>
      </c>
    </row>
    <row r="284" spans="1:3" x14ac:dyDescent="0.25">
      <c r="A284" s="174" t="s">
        <v>910</v>
      </c>
      <c r="B284" s="175" t="s">
        <v>1803</v>
      </c>
      <c r="C284" s="182" t="s">
        <v>909</v>
      </c>
    </row>
    <row r="285" spans="1:3" x14ac:dyDescent="0.25">
      <c r="A285" s="176" t="s">
        <v>900</v>
      </c>
      <c r="B285" s="177" t="s">
        <v>1804</v>
      </c>
      <c r="C285" s="183" t="s">
        <v>899</v>
      </c>
    </row>
    <row r="286" spans="1:3" x14ac:dyDescent="0.25">
      <c r="A286" s="174" t="s">
        <v>1048</v>
      </c>
      <c r="B286" s="175" t="s">
        <v>1805</v>
      </c>
      <c r="C286" s="182" t="s">
        <v>1047</v>
      </c>
    </row>
    <row r="287" spans="1:3" x14ac:dyDescent="0.25">
      <c r="A287" s="176" t="s">
        <v>157</v>
      </c>
      <c r="B287" s="177" t="s">
        <v>1806</v>
      </c>
      <c r="C287" s="183" t="s">
        <v>156</v>
      </c>
    </row>
    <row r="288" spans="1:3" x14ac:dyDescent="0.25">
      <c r="A288" s="174" t="s">
        <v>202</v>
      </c>
      <c r="B288" s="175" t="s">
        <v>1807</v>
      </c>
      <c r="C288" s="182" t="s">
        <v>201</v>
      </c>
    </row>
    <row r="289" spans="1:3" x14ac:dyDescent="0.25">
      <c r="A289" s="176" t="s">
        <v>1285</v>
      </c>
      <c r="B289" s="177" t="s">
        <v>1808</v>
      </c>
      <c r="C289" s="183" t="s">
        <v>1284</v>
      </c>
    </row>
    <row r="290" spans="1:3" x14ac:dyDescent="0.25">
      <c r="A290" s="174" t="s">
        <v>409</v>
      </c>
      <c r="B290" s="175" t="s">
        <v>1809</v>
      </c>
      <c r="C290" s="182" t="s">
        <v>408</v>
      </c>
    </row>
    <row r="291" spans="1:3" x14ac:dyDescent="0.25">
      <c r="A291" s="176" t="s">
        <v>1119</v>
      </c>
      <c r="B291" s="177" t="s">
        <v>1810</v>
      </c>
      <c r="C291" s="183" t="s">
        <v>1118</v>
      </c>
    </row>
    <row r="292" spans="1:3" x14ac:dyDescent="0.25">
      <c r="A292" s="174" t="s">
        <v>249</v>
      </c>
      <c r="B292" s="175" t="s">
        <v>1811</v>
      </c>
      <c r="C292" s="182" t="s">
        <v>248</v>
      </c>
    </row>
    <row r="293" spans="1:3" x14ac:dyDescent="0.25">
      <c r="A293" s="176" t="s">
        <v>2217</v>
      </c>
      <c r="B293" s="177" t="s">
        <v>2218</v>
      </c>
      <c r="C293" s="183" t="s">
        <v>426</v>
      </c>
    </row>
    <row r="294" spans="1:3" x14ac:dyDescent="0.25">
      <c r="A294" s="174" t="s">
        <v>414</v>
      </c>
      <c r="B294" s="175" t="s">
        <v>1812</v>
      </c>
      <c r="C294" s="182" t="s">
        <v>413</v>
      </c>
    </row>
    <row r="295" spans="1:3" x14ac:dyDescent="0.25">
      <c r="A295" s="176" t="s">
        <v>452</v>
      </c>
      <c r="B295" s="177" t="s">
        <v>1813</v>
      </c>
      <c r="C295" s="183" t="s">
        <v>451</v>
      </c>
    </row>
    <row r="296" spans="1:3" x14ac:dyDescent="0.25">
      <c r="A296" s="174" t="s">
        <v>300</v>
      </c>
      <c r="B296" s="175" t="s">
        <v>1814</v>
      </c>
      <c r="C296" s="182" t="s">
        <v>299</v>
      </c>
    </row>
    <row r="297" spans="1:3" x14ac:dyDescent="0.25">
      <c r="A297" s="176" t="s">
        <v>1335</v>
      </c>
      <c r="B297" s="177" t="s">
        <v>1815</v>
      </c>
      <c r="C297" s="183" t="s">
        <v>1334</v>
      </c>
    </row>
    <row r="298" spans="1:3" x14ac:dyDescent="0.25">
      <c r="A298" s="174" t="s">
        <v>630</v>
      </c>
      <c r="B298" s="175" t="s">
        <v>1816</v>
      </c>
      <c r="C298" s="182" t="s">
        <v>629</v>
      </c>
    </row>
    <row r="299" spans="1:3" x14ac:dyDescent="0.25">
      <c r="A299" s="176" t="s">
        <v>622</v>
      </c>
      <c r="B299" s="177" t="s">
        <v>1817</v>
      </c>
      <c r="C299" s="183" t="s">
        <v>621</v>
      </c>
    </row>
    <row r="300" spans="1:3" x14ac:dyDescent="0.25">
      <c r="A300" s="174" t="s">
        <v>1133</v>
      </c>
      <c r="B300" s="175" t="s">
        <v>1818</v>
      </c>
      <c r="C300" s="182" t="s">
        <v>1132</v>
      </c>
    </row>
    <row r="301" spans="1:3" x14ac:dyDescent="0.25">
      <c r="A301" s="176" t="s">
        <v>1226</v>
      </c>
      <c r="B301" s="177" t="s">
        <v>1819</v>
      </c>
      <c r="C301" s="183" t="s">
        <v>1225</v>
      </c>
    </row>
    <row r="302" spans="1:3" x14ac:dyDescent="0.25">
      <c r="A302" s="174" t="s">
        <v>142</v>
      </c>
      <c r="B302" s="175" t="s">
        <v>1820</v>
      </c>
      <c r="C302" s="182" t="s">
        <v>141</v>
      </c>
    </row>
    <row r="303" spans="1:3" x14ac:dyDescent="0.25">
      <c r="A303" s="176" t="s">
        <v>741</v>
      </c>
      <c r="B303" s="177" t="s">
        <v>1821</v>
      </c>
      <c r="C303" s="183" t="s">
        <v>740</v>
      </c>
    </row>
    <row r="304" spans="1:3" x14ac:dyDescent="0.25">
      <c r="A304" s="174" t="s">
        <v>1054</v>
      </c>
      <c r="B304" s="175" t="s">
        <v>1822</v>
      </c>
      <c r="C304" s="182" t="s">
        <v>1053</v>
      </c>
    </row>
    <row r="305" spans="1:3" x14ac:dyDescent="0.25">
      <c r="A305" s="176" t="s">
        <v>1009</v>
      </c>
      <c r="B305" s="177" t="s">
        <v>1823</v>
      </c>
      <c r="C305" s="183" t="s">
        <v>1008</v>
      </c>
    </row>
    <row r="306" spans="1:3" x14ac:dyDescent="0.25">
      <c r="A306" s="174" t="s">
        <v>670</v>
      </c>
      <c r="B306" s="175" t="s">
        <v>1824</v>
      </c>
      <c r="C306" s="182" t="s">
        <v>669</v>
      </c>
    </row>
    <row r="307" spans="1:3" x14ac:dyDescent="0.25">
      <c r="A307" s="176" t="s">
        <v>1260</v>
      </c>
      <c r="B307" s="177" t="s">
        <v>1825</v>
      </c>
      <c r="C307" s="183" t="s">
        <v>1259</v>
      </c>
    </row>
    <row r="308" spans="1:3" x14ac:dyDescent="0.25">
      <c r="A308" s="174" t="s">
        <v>71</v>
      </c>
      <c r="B308" s="175" t="s">
        <v>1826</v>
      </c>
      <c r="C308" s="182" t="s">
        <v>70</v>
      </c>
    </row>
    <row r="309" spans="1:3" x14ac:dyDescent="0.25">
      <c r="A309" s="176" t="s">
        <v>373</v>
      </c>
      <c r="B309" s="177" t="s">
        <v>1827</v>
      </c>
      <c r="C309" s="183" t="s">
        <v>372</v>
      </c>
    </row>
    <row r="310" spans="1:3" x14ac:dyDescent="0.25">
      <c r="A310" s="174" t="s">
        <v>743</v>
      </c>
      <c r="B310" s="175" t="s">
        <v>1828</v>
      </c>
      <c r="C310" s="182" t="s">
        <v>742</v>
      </c>
    </row>
    <row r="311" spans="1:3" x14ac:dyDescent="0.25">
      <c r="A311" s="176" t="s">
        <v>1318</v>
      </c>
      <c r="B311" s="177" t="s">
        <v>1829</v>
      </c>
      <c r="C311" s="183" t="s">
        <v>1317</v>
      </c>
    </row>
    <row r="312" spans="1:3" x14ac:dyDescent="0.25">
      <c r="A312" s="174" t="s">
        <v>333</v>
      </c>
      <c r="B312" s="175" t="s">
        <v>1830</v>
      </c>
      <c r="C312" s="182" t="s">
        <v>332</v>
      </c>
    </row>
    <row r="313" spans="1:3" x14ac:dyDescent="0.25">
      <c r="A313" s="176" t="s">
        <v>828</v>
      </c>
      <c r="B313" s="177" t="s">
        <v>1831</v>
      </c>
      <c r="C313" s="183" t="s">
        <v>827</v>
      </c>
    </row>
    <row r="314" spans="1:3" x14ac:dyDescent="0.25">
      <c r="A314" s="174" t="s">
        <v>324</v>
      </c>
      <c r="B314" s="175" t="s">
        <v>1832</v>
      </c>
      <c r="C314" s="182" t="s">
        <v>323</v>
      </c>
    </row>
    <row r="315" spans="1:3" x14ac:dyDescent="0.25">
      <c r="A315" s="176" t="s">
        <v>204</v>
      </c>
      <c r="B315" s="177" t="s">
        <v>1833</v>
      </c>
      <c r="C315" s="183" t="s">
        <v>203</v>
      </c>
    </row>
    <row r="316" spans="1:3" x14ac:dyDescent="0.25">
      <c r="A316" s="174" t="s">
        <v>1161</v>
      </c>
      <c r="B316" s="175" t="s">
        <v>1834</v>
      </c>
      <c r="C316" s="182" t="s">
        <v>1160</v>
      </c>
    </row>
    <row r="317" spans="1:3" x14ac:dyDescent="0.25">
      <c r="A317" s="176" t="s">
        <v>1235</v>
      </c>
      <c r="B317" s="177" t="s">
        <v>1835</v>
      </c>
      <c r="C317" s="183" t="s">
        <v>1234</v>
      </c>
    </row>
    <row r="318" spans="1:3" x14ac:dyDescent="0.25">
      <c r="A318" s="174" t="s">
        <v>809</v>
      </c>
      <c r="B318" s="175" t="s">
        <v>1836</v>
      </c>
      <c r="C318" s="182" t="s">
        <v>808</v>
      </c>
    </row>
    <row r="319" spans="1:3" x14ac:dyDescent="0.25">
      <c r="A319" s="176" t="s">
        <v>464</v>
      </c>
      <c r="B319" s="177" t="s">
        <v>1837</v>
      </c>
      <c r="C319" s="183" t="s">
        <v>463</v>
      </c>
    </row>
    <row r="320" spans="1:3" x14ac:dyDescent="0.25">
      <c r="A320" s="174" t="s">
        <v>312</v>
      </c>
      <c r="B320" s="175" t="s">
        <v>1839</v>
      </c>
      <c r="C320" s="182" t="s">
        <v>311</v>
      </c>
    </row>
    <row r="321" spans="1:3" x14ac:dyDescent="0.25">
      <c r="A321" s="176" t="s">
        <v>751</v>
      </c>
      <c r="B321" s="177" t="s">
        <v>1838</v>
      </c>
      <c r="C321" s="183" t="s">
        <v>750</v>
      </c>
    </row>
    <row r="322" spans="1:3" x14ac:dyDescent="0.25">
      <c r="A322" s="174" t="s">
        <v>1262</v>
      </c>
      <c r="B322" s="175" t="s">
        <v>1840</v>
      </c>
      <c r="C322" s="182" t="s">
        <v>1261</v>
      </c>
    </row>
    <row r="323" spans="1:3" x14ac:dyDescent="0.25">
      <c r="A323" s="176" t="s">
        <v>341</v>
      </c>
      <c r="B323" s="177" t="s">
        <v>1841</v>
      </c>
      <c r="C323" s="183" t="s">
        <v>340</v>
      </c>
    </row>
    <row r="324" spans="1:3" x14ac:dyDescent="0.25">
      <c r="A324" s="174" t="s">
        <v>416</v>
      </c>
      <c r="B324" s="175" t="s">
        <v>1842</v>
      </c>
      <c r="C324" s="182" t="s">
        <v>415</v>
      </c>
    </row>
    <row r="325" spans="1:3" x14ac:dyDescent="0.25">
      <c r="A325" s="176" t="s">
        <v>1395</v>
      </c>
      <c r="B325" s="177" t="s">
        <v>1843</v>
      </c>
      <c r="C325" s="183" t="s">
        <v>1394</v>
      </c>
    </row>
    <row r="326" spans="1:3" x14ac:dyDescent="0.25">
      <c r="A326" s="174" t="s">
        <v>314</v>
      </c>
      <c r="B326" s="175" t="s">
        <v>1844</v>
      </c>
      <c r="C326" s="182" t="s">
        <v>313</v>
      </c>
    </row>
    <row r="327" spans="1:3" x14ac:dyDescent="0.25">
      <c r="A327" s="176" t="s">
        <v>1228</v>
      </c>
      <c r="B327" s="177" t="s">
        <v>1845</v>
      </c>
      <c r="C327" s="183" t="s">
        <v>1227</v>
      </c>
    </row>
    <row r="328" spans="1:3" x14ac:dyDescent="0.25">
      <c r="A328" s="174" t="s">
        <v>902</v>
      </c>
      <c r="B328" s="175" t="s">
        <v>1846</v>
      </c>
      <c r="C328" s="182" t="s">
        <v>901</v>
      </c>
    </row>
    <row r="329" spans="1:3" x14ac:dyDescent="0.25">
      <c r="A329" s="176" t="s">
        <v>860</v>
      </c>
      <c r="B329" s="177" t="s">
        <v>1847</v>
      </c>
      <c r="C329" s="183" t="s">
        <v>859</v>
      </c>
    </row>
    <row r="330" spans="1:3" x14ac:dyDescent="0.25">
      <c r="A330" s="174" t="s">
        <v>600</v>
      </c>
      <c r="B330" s="175" t="s">
        <v>1848</v>
      </c>
      <c r="C330" s="182" t="s">
        <v>599</v>
      </c>
    </row>
    <row r="331" spans="1:3" x14ac:dyDescent="0.25">
      <c r="A331" s="176" t="s">
        <v>392</v>
      </c>
      <c r="B331" s="177" t="s">
        <v>1849</v>
      </c>
      <c r="C331" s="183" t="s">
        <v>391</v>
      </c>
    </row>
    <row r="332" spans="1:3" x14ac:dyDescent="0.25">
      <c r="A332" s="174" t="s">
        <v>1402</v>
      </c>
      <c r="B332" s="175" t="s">
        <v>1850</v>
      </c>
      <c r="C332" s="182" t="s">
        <v>1401</v>
      </c>
    </row>
    <row r="333" spans="1:3" x14ac:dyDescent="0.25">
      <c r="A333" s="176" t="s">
        <v>580</v>
      </c>
      <c r="B333" s="177" t="s">
        <v>1851</v>
      </c>
      <c r="C333" s="183" t="s">
        <v>579</v>
      </c>
    </row>
    <row r="334" spans="1:3" x14ac:dyDescent="0.25">
      <c r="A334" s="174" t="s">
        <v>682</v>
      </c>
      <c r="B334" s="175" t="s">
        <v>1852</v>
      </c>
      <c r="C334" s="182" t="s">
        <v>681</v>
      </c>
    </row>
    <row r="335" spans="1:3" x14ac:dyDescent="0.25">
      <c r="A335" s="176" t="s">
        <v>1196</v>
      </c>
      <c r="B335" s="177" t="s">
        <v>1853</v>
      </c>
      <c r="C335" s="183" t="s">
        <v>1195</v>
      </c>
    </row>
    <row r="336" spans="1:3" x14ac:dyDescent="0.25">
      <c r="A336" s="174" t="s">
        <v>1067</v>
      </c>
      <c r="B336" s="175" t="s">
        <v>1854</v>
      </c>
      <c r="C336" s="182" t="s">
        <v>1066</v>
      </c>
    </row>
    <row r="337" spans="1:3" x14ac:dyDescent="0.25">
      <c r="A337" s="176" t="s">
        <v>948</v>
      </c>
      <c r="B337" s="177" t="s">
        <v>1855</v>
      </c>
      <c r="C337" s="183" t="s">
        <v>947</v>
      </c>
    </row>
    <row r="338" spans="1:3" x14ac:dyDescent="0.25">
      <c r="A338" s="174" t="s">
        <v>433</v>
      </c>
      <c r="B338" s="175" t="s">
        <v>1856</v>
      </c>
      <c r="C338" s="182" t="s">
        <v>432</v>
      </c>
    </row>
    <row r="339" spans="1:3" x14ac:dyDescent="0.25">
      <c r="A339" s="176" t="s">
        <v>761</v>
      </c>
      <c r="B339" s="177" t="s">
        <v>1857</v>
      </c>
      <c r="C339" s="183" t="s">
        <v>760</v>
      </c>
    </row>
    <row r="340" spans="1:3" x14ac:dyDescent="0.25">
      <c r="A340" s="174" t="s">
        <v>1202</v>
      </c>
      <c r="B340" s="175" t="s">
        <v>1858</v>
      </c>
      <c r="C340" s="182" t="s">
        <v>1201</v>
      </c>
    </row>
    <row r="341" spans="1:3" x14ac:dyDescent="0.25">
      <c r="A341" s="176" t="s">
        <v>488</v>
      </c>
      <c r="B341" s="177" t="s">
        <v>1859</v>
      </c>
      <c r="C341" s="183" t="s">
        <v>487</v>
      </c>
    </row>
    <row r="342" spans="1:3" x14ac:dyDescent="0.25">
      <c r="A342" s="174" t="s">
        <v>685</v>
      </c>
      <c r="B342" s="175" t="s">
        <v>1860</v>
      </c>
      <c r="C342" s="182" t="s">
        <v>684</v>
      </c>
    </row>
    <row r="343" spans="1:3" x14ac:dyDescent="0.25">
      <c r="A343" s="176" t="s">
        <v>664</v>
      </c>
      <c r="B343" s="177" t="s">
        <v>1861</v>
      </c>
      <c r="C343" s="183" t="s">
        <v>663</v>
      </c>
    </row>
    <row r="344" spans="1:3" x14ac:dyDescent="0.25">
      <c r="A344" s="174" t="s">
        <v>638</v>
      </c>
      <c r="B344" s="175" t="s">
        <v>1862</v>
      </c>
      <c r="C344" s="182" t="s">
        <v>637</v>
      </c>
    </row>
    <row r="345" spans="1:3" x14ac:dyDescent="0.25">
      <c r="A345" s="176" t="s">
        <v>418</v>
      </c>
      <c r="B345" s="177" t="s">
        <v>1863</v>
      </c>
      <c r="C345" s="183" t="s">
        <v>417</v>
      </c>
    </row>
    <row r="346" spans="1:3" x14ac:dyDescent="0.25">
      <c r="A346" s="174" t="s">
        <v>1093</v>
      </c>
      <c r="B346" s="175" t="s">
        <v>1864</v>
      </c>
      <c r="C346" s="182" t="s">
        <v>1092</v>
      </c>
    </row>
    <row r="347" spans="1:3" x14ac:dyDescent="0.25">
      <c r="A347" s="176" t="s">
        <v>475</v>
      </c>
      <c r="B347" s="177" t="s">
        <v>1865</v>
      </c>
      <c r="C347" s="183" t="s">
        <v>474</v>
      </c>
    </row>
    <row r="348" spans="1:3" x14ac:dyDescent="0.25">
      <c r="A348" s="174" t="s">
        <v>462</v>
      </c>
      <c r="B348" s="175" t="s">
        <v>1866</v>
      </c>
      <c r="C348" s="182" t="s">
        <v>461</v>
      </c>
    </row>
    <row r="349" spans="1:3" x14ac:dyDescent="0.25">
      <c r="A349" s="176" t="s">
        <v>610</v>
      </c>
      <c r="B349" s="177" t="s">
        <v>1867</v>
      </c>
      <c r="C349" s="183" t="s">
        <v>609</v>
      </c>
    </row>
    <row r="350" spans="1:3" x14ac:dyDescent="0.25">
      <c r="A350" s="174" t="s">
        <v>763</v>
      </c>
      <c r="B350" s="175" t="s">
        <v>1868</v>
      </c>
      <c r="C350" s="182" t="s">
        <v>762</v>
      </c>
    </row>
    <row r="351" spans="1:3" x14ac:dyDescent="0.25">
      <c r="A351" s="176" t="s">
        <v>834</v>
      </c>
      <c r="B351" s="177" t="s">
        <v>1869</v>
      </c>
      <c r="C351" s="183" t="s">
        <v>833</v>
      </c>
    </row>
    <row r="352" spans="1:3" x14ac:dyDescent="0.25">
      <c r="A352" s="174" t="s">
        <v>1300</v>
      </c>
      <c r="B352" s="175" t="s">
        <v>1870</v>
      </c>
      <c r="C352" s="182" t="s">
        <v>1299</v>
      </c>
    </row>
    <row r="353" spans="1:3" x14ac:dyDescent="0.25">
      <c r="A353" s="176" t="s">
        <v>511</v>
      </c>
      <c r="B353" s="177" t="s">
        <v>1871</v>
      </c>
      <c r="C353" s="183" t="s">
        <v>510</v>
      </c>
    </row>
    <row r="354" spans="1:3" x14ac:dyDescent="0.25">
      <c r="A354" s="174" t="s">
        <v>950</v>
      </c>
      <c r="B354" s="175" t="s">
        <v>1872</v>
      </c>
      <c r="C354" s="182" t="s">
        <v>949</v>
      </c>
    </row>
    <row r="355" spans="1:3" x14ac:dyDescent="0.25">
      <c r="A355" s="176" t="s">
        <v>880</v>
      </c>
      <c r="B355" s="177" t="s">
        <v>1873</v>
      </c>
      <c r="C355" s="183" t="s">
        <v>879</v>
      </c>
    </row>
    <row r="356" spans="1:3" x14ac:dyDescent="0.25">
      <c r="A356" s="174" t="s">
        <v>63</v>
      </c>
      <c r="B356" s="175" t="s">
        <v>1874</v>
      </c>
      <c r="C356" s="182" t="s">
        <v>62</v>
      </c>
    </row>
    <row r="357" spans="1:3" x14ac:dyDescent="0.25">
      <c r="A357" s="176" t="s">
        <v>362</v>
      </c>
      <c r="B357" s="177" t="s">
        <v>1875</v>
      </c>
      <c r="C357" s="183" t="s">
        <v>361</v>
      </c>
    </row>
    <row r="358" spans="1:3" x14ac:dyDescent="0.25">
      <c r="A358" s="174" t="s">
        <v>594</v>
      </c>
      <c r="B358" s="175" t="s">
        <v>1876</v>
      </c>
      <c r="C358" s="182" t="s">
        <v>593</v>
      </c>
    </row>
    <row r="359" spans="1:3" x14ac:dyDescent="0.25">
      <c r="A359" s="176" t="s">
        <v>1351</v>
      </c>
      <c r="B359" s="177" t="s">
        <v>1877</v>
      </c>
      <c r="C359" s="183" t="s">
        <v>1350</v>
      </c>
    </row>
    <row r="360" spans="1:3" x14ac:dyDescent="0.25">
      <c r="A360" s="174" t="s">
        <v>780</v>
      </c>
      <c r="B360" s="175" t="s">
        <v>1878</v>
      </c>
      <c r="C360" s="182" t="s">
        <v>779</v>
      </c>
    </row>
    <row r="361" spans="1:3" x14ac:dyDescent="0.25">
      <c r="A361" s="176" t="s">
        <v>650</v>
      </c>
      <c r="B361" s="177" t="s">
        <v>1879</v>
      </c>
      <c r="C361" s="183" t="s">
        <v>649</v>
      </c>
    </row>
    <row r="362" spans="1:3" x14ac:dyDescent="0.25">
      <c r="A362" s="174" t="s">
        <v>2219</v>
      </c>
      <c r="B362" s="175" t="s">
        <v>2220</v>
      </c>
      <c r="C362" s="182" t="s">
        <v>2221</v>
      </c>
    </row>
    <row r="363" spans="1:3" x14ac:dyDescent="0.25">
      <c r="A363" s="176" t="s">
        <v>217</v>
      </c>
      <c r="B363" s="177" t="s">
        <v>1880</v>
      </c>
      <c r="C363" s="183" t="s">
        <v>216</v>
      </c>
    </row>
    <row r="364" spans="1:3" x14ac:dyDescent="0.25">
      <c r="A364" s="174" t="s">
        <v>757</v>
      </c>
      <c r="B364" s="175" t="s">
        <v>1881</v>
      </c>
      <c r="C364" s="182" t="s">
        <v>756</v>
      </c>
    </row>
    <row r="365" spans="1:3" x14ac:dyDescent="0.25">
      <c r="A365" s="176" t="s">
        <v>232</v>
      </c>
      <c r="B365" s="177" t="s">
        <v>1882</v>
      </c>
      <c r="C365" s="183" t="s">
        <v>231</v>
      </c>
    </row>
    <row r="366" spans="1:3" x14ac:dyDescent="0.25">
      <c r="A366" s="174" t="s">
        <v>1302</v>
      </c>
      <c r="B366" s="175" t="s">
        <v>1883</v>
      </c>
      <c r="C366" s="182" t="s">
        <v>1301</v>
      </c>
    </row>
    <row r="367" spans="1:3" x14ac:dyDescent="0.25">
      <c r="A367" s="176" t="s">
        <v>1241</v>
      </c>
      <c r="B367" s="177" t="s">
        <v>1884</v>
      </c>
      <c r="C367" s="183" t="s">
        <v>1240</v>
      </c>
    </row>
    <row r="368" spans="1:3" x14ac:dyDescent="0.25">
      <c r="A368" s="174" t="s">
        <v>680</v>
      </c>
      <c r="B368" s="175" t="s">
        <v>1886</v>
      </c>
      <c r="C368" s="182" t="s">
        <v>679</v>
      </c>
    </row>
    <row r="369" spans="1:3" x14ac:dyDescent="0.25">
      <c r="A369" s="176" t="s">
        <v>952</v>
      </c>
      <c r="B369" s="177" t="s">
        <v>1887</v>
      </c>
      <c r="C369" s="183" t="s">
        <v>951</v>
      </c>
    </row>
    <row r="370" spans="1:3" x14ac:dyDescent="0.25">
      <c r="A370" s="174" t="s">
        <v>1189</v>
      </c>
      <c r="B370" s="175" t="s">
        <v>1888</v>
      </c>
      <c r="C370" s="182" t="s">
        <v>1188</v>
      </c>
    </row>
    <row r="371" spans="1:3" x14ac:dyDescent="0.25">
      <c r="A371" s="176" t="s">
        <v>375</v>
      </c>
      <c r="B371" s="177" t="s">
        <v>1889</v>
      </c>
      <c r="C371" s="183" t="s">
        <v>374</v>
      </c>
    </row>
    <row r="372" spans="1:3" x14ac:dyDescent="0.25">
      <c r="A372" s="174" t="s">
        <v>213</v>
      </c>
      <c r="B372" s="175" t="s">
        <v>1890</v>
      </c>
      <c r="C372" s="182" t="s">
        <v>212</v>
      </c>
    </row>
    <row r="373" spans="1:3" x14ac:dyDescent="0.25">
      <c r="A373" s="176" t="s">
        <v>979</v>
      </c>
      <c r="B373" s="177" t="s">
        <v>1891</v>
      </c>
      <c r="C373" s="183" t="s">
        <v>978</v>
      </c>
    </row>
    <row r="374" spans="1:3" x14ac:dyDescent="0.25">
      <c r="A374" s="174" t="s">
        <v>832</v>
      </c>
      <c r="B374" s="175" t="s">
        <v>1892</v>
      </c>
      <c r="C374" s="182" t="s">
        <v>831</v>
      </c>
    </row>
    <row r="375" spans="1:3" x14ac:dyDescent="0.25">
      <c r="A375" s="176" t="s">
        <v>16</v>
      </c>
      <c r="B375" s="177" t="s">
        <v>1893</v>
      </c>
      <c r="C375" s="183" t="s">
        <v>15</v>
      </c>
    </row>
    <row r="376" spans="1:3" x14ac:dyDescent="0.25">
      <c r="A376" s="174" t="s">
        <v>620</v>
      </c>
      <c r="B376" s="175" t="s">
        <v>1894</v>
      </c>
      <c r="C376" s="182" t="s">
        <v>619</v>
      </c>
    </row>
    <row r="377" spans="1:3" x14ac:dyDescent="0.25">
      <c r="A377" s="176" t="s">
        <v>845</v>
      </c>
      <c r="B377" s="177" t="s">
        <v>1895</v>
      </c>
      <c r="C377" s="183" t="s">
        <v>844</v>
      </c>
    </row>
    <row r="378" spans="1:3" x14ac:dyDescent="0.25">
      <c r="A378" s="174" t="s">
        <v>1091</v>
      </c>
      <c r="B378" s="175" t="s">
        <v>1896</v>
      </c>
      <c r="C378" s="182" t="s">
        <v>1090</v>
      </c>
    </row>
    <row r="379" spans="1:3" x14ac:dyDescent="0.25">
      <c r="A379" s="176" t="s">
        <v>1011</v>
      </c>
      <c r="B379" s="177" t="s">
        <v>1897</v>
      </c>
      <c r="C379" s="183" t="s">
        <v>1010</v>
      </c>
    </row>
    <row r="380" spans="1:3" x14ac:dyDescent="0.25">
      <c r="A380" s="174" t="s">
        <v>803</v>
      </c>
      <c r="B380" s="175" t="s">
        <v>1898</v>
      </c>
      <c r="C380" s="182" t="s">
        <v>802</v>
      </c>
    </row>
    <row r="381" spans="1:3" x14ac:dyDescent="0.25">
      <c r="A381" s="176" t="s">
        <v>864</v>
      </c>
      <c r="B381" s="177" t="s">
        <v>1899</v>
      </c>
      <c r="C381" s="183" t="s">
        <v>863</v>
      </c>
    </row>
    <row r="382" spans="1:3" x14ac:dyDescent="0.25">
      <c r="A382" s="174" t="s">
        <v>269</v>
      </c>
      <c r="B382" s="175" t="s">
        <v>1900</v>
      </c>
      <c r="C382" s="182" t="s">
        <v>268</v>
      </c>
    </row>
    <row r="383" spans="1:3" x14ac:dyDescent="0.25">
      <c r="A383" s="176" t="s">
        <v>1087</v>
      </c>
      <c r="B383" s="177" t="s">
        <v>1901</v>
      </c>
      <c r="C383" s="183" t="s">
        <v>1086</v>
      </c>
    </row>
    <row r="384" spans="1:3" x14ac:dyDescent="0.25">
      <c r="A384" s="174" t="s">
        <v>656</v>
      </c>
      <c r="B384" s="175" t="s">
        <v>1902</v>
      </c>
      <c r="C384" s="182" t="s">
        <v>655</v>
      </c>
    </row>
    <row r="385" spans="1:3" x14ac:dyDescent="0.25">
      <c r="A385" s="176" t="s">
        <v>335</v>
      </c>
      <c r="B385" s="177" t="s">
        <v>1903</v>
      </c>
      <c r="C385" s="183" t="s">
        <v>334</v>
      </c>
    </row>
    <row r="386" spans="1:3" x14ac:dyDescent="0.25">
      <c r="A386" s="174" t="s">
        <v>805</v>
      </c>
      <c r="B386" s="175" t="s">
        <v>1904</v>
      </c>
      <c r="C386" s="182" t="s">
        <v>804</v>
      </c>
    </row>
    <row r="387" spans="1:3" x14ac:dyDescent="0.25">
      <c r="A387" s="176" t="s">
        <v>2222</v>
      </c>
      <c r="B387" s="177" t="s">
        <v>2223</v>
      </c>
      <c r="C387" s="183" t="s">
        <v>428</v>
      </c>
    </row>
    <row r="388" spans="1:3" x14ac:dyDescent="0.25">
      <c r="A388" s="174" t="s">
        <v>807</v>
      </c>
      <c r="B388" s="175" t="s">
        <v>1906</v>
      </c>
      <c r="C388" s="182" t="s">
        <v>806</v>
      </c>
    </row>
    <row r="389" spans="1:3" x14ac:dyDescent="0.25">
      <c r="A389" s="176" t="s">
        <v>1113</v>
      </c>
      <c r="B389" s="177" t="s">
        <v>1907</v>
      </c>
      <c r="C389" s="183" t="s">
        <v>1112</v>
      </c>
    </row>
    <row r="390" spans="1:3" x14ac:dyDescent="0.25">
      <c r="A390" s="174" t="s">
        <v>1204</v>
      </c>
      <c r="B390" s="175" t="s">
        <v>1908</v>
      </c>
      <c r="C390" s="182" t="s">
        <v>1203</v>
      </c>
    </row>
    <row r="391" spans="1:3" x14ac:dyDescent="0.25">
      <c r="A391" s="176" t="s">
        <v>113</v>
      </c>
      <c r="B391" s="177" t="s">
        <v>1909</v>
      </c>
      <c r="C391" s="183" t="s">
        <v>112</v>
      </c>
    </row>
    <row r="392" spans="1:3" x14ac:dyDescent="0.25">
      <c r="A392" s="174" t="s">
        <v>337</v>
      </c>
      <c r="B392" s="175" t="s">
        <v>1910</v>
      </c>
      <c r="C392" s="182" t="s">
        <v>336</v>
      </c>
    </row>
    <row r="393" spans="1:3" x14ac:dyDescent="0.25">
      <c r="A393" s="176" t="s">
        <v>866</v>
      </c>
      <c r="B393" s="177" t="s">
        <v>1911</v>
      </c>
      <c r="C393" s="183" t="s">
        <v>865</v>
      </c>
    </row>
    <row r="394" spans="1:3" x14ac:dyDescent="0.25">
      <c r="A394" s="174" t="s">
        <v>954</v>
      </c>
      <c r="B394" s="175" t="s">
        <v>1912</v>
      </c>
      <c r="C394" s="182" t="s">
        <v>953</v>
      </c>
    </row>
    <row r="395" spans="1:3" x14ac:dyDescent="0.25">
      <c r="A395" s="176" t="s">
        <v>505</v>
      </c>
      <c r="B395" s="177" t="s">
        <v>1913</v>
      </c>
      <c r="C395" s="183" t="s">
        <v>504</v>
      </c>
    </row>
    <row r="396" spans="1:3" x14ac:dyDescent="0.25">
      <c r="A396" s="174" t="s">
        <v>443</v>
      </c>
      <c r="B396" s="175" t="s">
        <v>1584</v>
      </c>
      <c r="C396" s="182" t="s">
        <v>442</v>
      </c>
    </row>
    <row r="397" spans="1:3" x14ac:dyDescent="0.25">
      <c r="A397" s="176" t="s">
        <v>490</v>
      </c>
      <c r="B397" s="177" t="s">
        <v>1914</v>
      </c>
      <c r="C397" s="183" t="s">
        <v>489</v>
      </c>
    </row>
    <row r="398" spans="1:3" x14ac:dyDescent="0.25">
      <c r="A398" s="174" t="s">
        <v>1353</v>
      </c>
      <c r="B398" s="175" t="s">
        <v>1917</v>
      </c>
      <c r="C398" s="182" t="s">
        <v>1352</v>
      </c>
    </row>
    <row r="399" spans="1:3" x14ac:dyDescent="0.25">
      <c r="A399" s="176" t="s">
        <v>1085</v>
      </c>
      <c r="B399" s="177" t="s">
        <v>1915</v>
      </c>
      <c r="C399" s="183" t="s">
        <v>1084</v>
      </c>
    </row>
    <row r="400" spans="1:3" x14ac:dyDescent="0.25">
      <c r="A400" s="174" t="s">
        <v>1361</v>
      </c>
      <c r="B400" s="175" t="s">
        <v>1916</v>
      </c>
      <c r="C400" s="182" t="s">
        <v>1360</v>
      </c>
    </row>
    <row r="401" spans="1:3" x14ac:dyDescent="0.25">
      <c r="A401" s="176" t="s">
        <v>919</v>
      </c>
      <c r="B401" s="177" t="s">
        <v>1920</v>
      </c>
      <c r="C401" s="183" t="s">
        <v>918</v>
      </c>
    </row>
    <row r="402" spans="1:3" x14ac:dyDescent="0.25">
      <c r="A402" s="174" t="s">
        <v>782</v>
      </c>
      <c r="B402" s="175" t="s">
        <v>1921</v>
      </c>
      <c r="C402" s="182" t="s">
        <v>781</v>
      </c>
    </row>
    <row r="403" spans="1:3" x14ac:dyDescent="0.25">
      <c r="A403" s="176" t="s">
        <v>710</v>
      </c>
      <c r="B403" s="177" t="s">
        <v>1922</v>
      </c>
      <c r="C403" s="183" t="s">
        <v>709</v>
      </c>
    </row>
    <row r="404" spans="1:3" x14ac:dyDescent="0.25">
      <c r="A404" s="174" t="s">
        <v>648</v>
      </c>
      <c r="B404" s="175" t="s">
        <v>1923</v>
      </c>
      <c r="C404" s="182" t="s">
        <v>647</v>
      </c>
    </row>
    <row r="405" spans="1:3" x14ac:dyDescent="0.25">
      <c r="A405" s="176" t="s">
        <v>206</v>
      </c>
      <c r="B405" s="177" t="s">
        <v>1924</v>
      </c>
      <c r="C405" s="183" t="s">
        <v>205</v>
      </c>
    </row>
    <row r="406" spans="1:3" x14ac:dyDescent="0.25">
      <c r="A406" s="174" t="s">
        <v>1243</v>
      </c>
      <c r="B406" s="175" t="s">
        <v>1925</v>
      </c>
      <c r="C406" s="182" t="s">
        <v>1242</v>
      </c>
    </row>
    <row r="407" spans="1:3" x14ac:dyDescent="0.25">
      <c r="A407" s="176" t="s">
        <v>1365</v>
      </c>
      <c r="B407" s="177" t="s">
        <v>1926</v>
      </c>
      <c r="C407" s="183" t="s">
        <v>1364</v>
      </c>
    </row>
    <row r="408" spans="1:3" x14ac:dyDescent="0.25">
      <c r="A408" s="174" t="s">
        <v>1414</v>
      </c>
      <c r="B408" s="175" t="s">
        <v>1414</v>
      </c>
      <c r="C408" s="182" t="s">
        <v>1416</v>
      </c>
    </row>
    <row r="409" spans="1:3" x14ac:dyDescent="0.25">
      <c r="A409" s="176" t="s">
        <v>712</v>
      </c>
      <c r="B409" s="177" t="s">
        <v>1927</v>
      </c>
      <c r="C409" s="183" t="s">
        <v>711</v>
      </c>
    </row>
    <row r="410" spans="1:3" x14ac:dyDescent="0.25">
      <c r="A410" s="174" t="s">
        <v>1295</v>
      </c>
      <c r="B410" s="175" t="s">
        <v>1928</v>
      </c>
      <c r="C410" s="182" t="s">
        <v>1294</v>
      </c>
    </row>
    <row r="411" spans="1:3" x14ac:dyDescent="0.25">
      <c r="A411" s="176" t="s">
        <v>1213</v>
      </c>
      <c r="B411" s="177" t="s">
        <v>1929</v>
      </c>
      <c r="C411" s="183" t="s">
        <v>1212</v>
      </c>
    </row>
    <row r="412" spans="1:3" x14ac:dyDescent="0.25">
      <c r="A412" s="174" t="s">
        <v>813</v>
      </c>
      <c r="B412" s="175" t="s">
        <v>1930</v>
      </c>
      <c r="C412" s="182" t="s">
        <v>812</v>
      </c>
    </row>
    <row r="413" spans="1:3" x14ac:dyDescent="0.25">
      <c r="A413" s="176" t="s">
        <v>339</v>
      </c>
      <c r="B413" s="177" t="s">
        <v>1931</v>
      </c>
      <c r="C413" s="183" t="s">
        <v>338</v>
      </c>
    </row>
    <row r="414" spans="1:3" x14ac:dyDescent="0.25">
      <c r="A414" s="174" t="s">
        <v>687</v>
      </c>
      <c r="B414" s="175" t="s">
        <v>1932</v>
      </c>
      <c r="C414" s="182" t="s">
        <v>686</v>
      </c>
    </row>
    <row r="415" spans="1:3" x14ac:dyDescent="0.25">
      <c r="A415" s="176" t="s">
        <v>1230</v>
      </c>
      <c r="B415" s="177" t="s">
        <v>1933</v>
      </c>
      <c r="C415" s="183" t="s">
        <v>1229</v>
      </c>
    </row>
    <row r="416" spans="1:3" x14ac:dyDescent="0.25">
      <c r="A416" s="174" t="s">
        <v>691</v>
      </c>
      <c r="B416" s="175" t="s">
        <v>1934</v>
      </c>
      <c r="C416" s="182" t="s">
        <v>690</v>
      </c>
    </row>
    <row r="417" spans="1:3" x14ac:dyDescent="0.25">
      <c r="A417" s="176" t="s">
        <v>689</v>
      </c>
      <c r="B417" s="177" t="s">
        <v>1935</v>
      </c>
      <c r="C417" s="183" t="s">
        <v>688</v>
      </c>
    </row>
    <row r="418" spans="1:3" x14ac:dyDescent="0.25">
      <c r="A418" s="174" t="s">
        <v>998</v>
      </c>
      <c r="B418" s="175" t="s">
        <v>1936</v>
      </c>
      <c r="C418" s="182" t="s">
        <v>997</v>
      </c>
    </row>
    <row r="419" spans="1:3" x14ac:dyDescent="0.25">
      <c r="A419" s="176" t="s">
        <v>1065</v>
      </c>
      <c r="B419" s="177" t="s">
        <v>1937</v>
      </c>
      <c r="C419" s="183" t="s">
        <v>1064</v>
      </c>
    </row>
    <row r="420" spans="1:3" x14ac:dyDescent="0.25">
      <c r="A420" s="174" t="s">
        <v>578</v>
      </c>
      <c r="B420" s="175" t="s">
        <v>1938</v>
      </c>
      <c r="C420" s="182" t="s">
        <v>577</v>
      </c>
    </row>
    <row r="421" spans="1:3" x14ac:dyDescent="0.25">
      <c r="A421" s="176" t="s">
        <v>318</v>
      </c>
      <c r="B421" s="177" t="s">
        <v>1939</v>
      </c>
      <c r="C421" s="183" t="s">
        <v>317</v>
      </c>
    </row>
    <row r="422" spans="1:3" x14ac:dyDescent="0.25">
      <c r="A422" s="174" t="s">
        <v>2224</v>
      </c>
      <c r="B422" s="175" t="s">
        <v>2225</v>
      </c>
      <c r="C422" s="182" t="s">
        <v>17</v>
      </c>
    </row>
    <row r="423" spans="1:3" x14ac:dyDescent="0.25">
      <c r="A423" s="176" t="s">
        <v>2226</v>
      </c>
      <c r="B423" s="177" t="s">
        <v>2227</v>
      </c>
      <c r="C423" s="183" t="s">
        <v>2228</v>
      </c>
    </row>
    <row r="424" spans="1:3" x14ac:dyDescent="0.25">
      <c r="A424" s="174" t="s">
        <v>626</v>
      </c>
      <c r="B424" s="175" t="s">
        <v>1940</v>
      </c>
      <c r="C424" s="182" t="s">
        <v>625</v>
      </c>
    </row>
    <row r="425" spans="1:3" x14ac:dyDescent="0.25">
      <c r="A425" s="176" t="s">
        <v>1314</v>
      </c>
      <c r="B425" s="177" t="s">
        <v>1918</v>
      </c>
      <c r="C425" s="183" t="s">
        <v>1313</v>
      </c>
    </row>
    <row r="426" spans="1:3" x14ac:dyDescent="0.25">
      <c r="A426" s="174" t="s">
        <v>1369</v>
      </c>
      <c r="B426" s="175" t="s">
        <v>1941</v>
      </c>
      <c r="C426" s="182" t="s">
        <v>1368</v>
      </c>
    </row>
    <row r="427" spans="1:3" x14ac:dyDescent="0.25">
      <c r="A427" s="176" t="s">
        <v>660</v>
      </c>
      <c r="B427" s="177" t="s">
        <v>1942</v>
      </c>
      <c r="C427" s="183" t="s">
        <v>659</v>
      </c>
    </row>
    <row r="428" spans="1:3" x14ac:dyDescent="0.25">
      <c r="A428" s="174" t="s">
        <v>737</v>
      </c>
      <c r="B428" s="175" t="s">
        <v>1943</v>
      </c>
      <c r="C428" s="182" t="s">
        <v>736</v>
      </c>
    </row>
    <row r="429" spans="1:3" x14ac:dyDescent="0.25">
      <c r="A429" s="176" t="s">
        <v>693</v>
      </c>
      <c r="B429" s="177" t="s">
        <v>1919</v>
      </c>
      <c r="C429" s="183" t="s">
        <v>692</v>
      </c>
    </row>
    <row r="430" spans="1:3" x14ac:dyDescent="0.25">
      <c r="A430" s="174" t="s">
        <v>1256</v>
      </c>
      <c r="B430" s="175" t="s">
        <v>1944</v>
      </c>
      <c r="C430" s="182" t="s">
        <v>1255</v>
      </c>
    </row>
    <row r="431" spans="1:3" x14ac:dyDescent="0.25">
      <c r="A431" s="176" t="s">
        <v>251</v>
      </c>
      <c r="B431" s="177" t="s">
        <v>1945</v>
      </c>
      <c r="C431" s="183" t="s">
        <v>250</v>
      </c>
    </row>
    <row r="432" spans="1:3" x14ac:dyDescent="0.25">
      <c r="A432" s="174" t="s">
        <v>183</v>
      </c>
      <c r="B432" s="175" t="s">
        <v>1946</v>
      </c>
      <c r="C432" s="182" t="s">
        <v>182</v>
      </c>
    </row>
    <row r="433" spans="1:3" x14ac:dyDescent="0.25">
      <c r="A433" s="176" t="s">
        <v>187</v>
      </c>
      <c r="B433" s="177" t="s">
        <v>1948</v>
      </c>
      <c r="C433" s="183" t="s">
        <v>186</v>
      </c>
    </row>
    <row r="434" spans="1:3" x14ac:dyDescent="0.25">
      <c r="A434" s="174" t="s">
        <v>1121</v>
      </c>
      <c r="B434" s="175" t="s">
        <v>1947</v>
      </c>
      <c r="C434" s="182" t="s">
        <v>1120</v>
      </c>
    </row>
    <row r="435" spans="1:3" x14ac:dyDescent="0.25">
      <c r="A435" s="176" t="s">
        <v>377</v>
      </c>
      <c r="B435" s="177" t="s">
        <v>1949</v>
      </c>
      <c r="C435" s="183" t="s">
        <v>376</v>
      </c>
    </row>
    <row r="436" spans="1:3" x14ac:dyDescent="0.25">
      <c r="A436" s="174" t="s">
        <v>170</v>
      </c>
      <c r="B436" s="175" t="s">
        <v>1950</v>
      </c>
      <c r="C436" s="182" t="s">
        <v>169</v>
      </c>
    </row>
    <row r="437" spans="1:3" x14ac:dyDescent="0.25">
      <c r="A437" s="176" t="s">
        <v>956</v>
      </c>
      <c r="B437" s="177" t="s">
        <v>1951</v>
      </c>
      <c r="C437" s="183" t="s">
        <v>955</v>
      </c>
    </row>
    <row r="438" spans="1:3" x14ac:dyDescent="0.25">
      <c r="A438" s="174" t="s">
        <v>925</v>
      </c>
      <c r="B438" s="175" t="s">
        <v>1952</v>
      </c>
      <c r="C438" s="182" t="s">
        <v>924</v>
      </c>
    </row>
    <row r="439" spans="1:3" x14ac:dyDescent="0.25">
      <c r="A439" s="176" t="s">
        <v>394</v>
      </c>
      <c r="B439" s="177" t="s">
        <v>1953</v>
      </c>
      <c r="C439" s="183" t="s">
        <v>393</v>
      </c>
    </row>
    <row r="440" spans="1:3" x14ac:dyDescent="0.25">
      <c r="A440" s="174" t="s">
        <v>592</v>
      </c>
      <c r="B440" s="175" t="s">
        <v>1954</v>
      </c>
      <c r="C440" s="182" t="s">
        <v>591</v>
      </c>
    </row>
    <row r="441" spans="1:3" x14ac:dyDescent="0.25">
      <c r="A441" s="176" t="s">
        <v>1019</v>
      </c>
      <c r="B441" s="177" t="s">
        <v>1955</v>
      </c>
      <c r="C441" s="183" t="s">
        <v>1018</v>
      </c>
    </row>
    <row r="442" spans="1:3" x14ac:dyDescent="0.25">
      <c r="A442" s="174" t="s">
        <v>958</v>
      </c>
      <c r="B442" s="175" t="s">
        <v>1956</v>
      </c>
      <c r="C442" s="182" t="s">
        <v>957</v>
      </c>
    </row>
    <row r="443" spans="1:3" x14ac:dyDescent="0.25">
      <c r="A443" s="176" t="s">
        <v>90</v>
      </c>
      <c r="B443" s="177" t="s">
        <v>1957</v>
      </c>
      <c r="C443" s="183" t="s">
        <v>89</v>
      </c>
    </row>
    <row r="444" spans="1:3" x14ac:dyDescent="0.25">
      <c r="A444" s="174" t="s">
        <v>513</v>
      </c>
      <c r="B444" s="175" t="s">
        <v>1958</v>
      </c>
      <c r="C444" s="182" t="s">
        <v>512</v>
      </c>
    </row>
    <row r="445" spans="1:3" x14ac:dyDescent="0.25">
      <c r="A445" s="176" t="s">
        <v>868</v>
      </c>
      <c r="B445" s="177" t="s">
        <v>1959</v>
      </c>
      <c r="C445" s="183" t="s">
        <v>867</v>
      </c>
    </row>
    <row r="446" spans="1:3" x14ac:dyDescent="0.25">
      <c r="A446" s="174" t="s">
        <v>759</v>
      </c>
      <c r="B446" s="175" t="s">
        <v>1960</v>
      </c>
      <c r="C446" s="182" t="s">
        <v>758</v>
      </c>
    </row>
    <row r="447" spans="1:3" x14ac:dyDescent="0.25">
      <c r="A447" s="176" t="s">
        <v>1245</v>
      </c>
      <c r="B447" s="177" t="s">
        <v>1961</v>
      </c>
      <c r="C447" s="183" t="s">
        <v>1244</v>
      </c>
    </row>
    <row r="448" spans="1:3" x14ac:dyDescent="0.25">
      <c r="A448" s="174" t="s">
        <v>2229</v>
      </c>
      <c r="B448" s="175" t="s">
        <v>2230</v>
      </c>
      <c r="C448" s="182" t="s">
        <v>378</v>
      </c>
    </row>
    <row r="449" spans="1:3" x14ac:dyDescent="0.25">
      <c r="A449" s="176" t="s">
        <v>567</v>
      </c>
      <c r="B449" s="177" t="s">
        <v>1962</v>
      </c>
      <c r="C449" s="183" t="s">
        <v>566</v>
      </c>
    </row>
    <row r="450" spans="1:3" x14ac:dyDescent="0.25">
      <c r="A450" s="174" t="s">
        <v>320</v>
      </c>
      <c r="B450" s="175" t="s">
        <v>1963</v>
      </c>
      <c r="C450" s="182" t="s">
        <v>319</v>
      </c>
    </row>
    <row r="451" spans="1:3" x14ac:dyDescent="0.25">
      <c r="A451" s="176" t="s">
        <v>730</v>
      </c>
      <c r="B451" s="177" t="s">
        <v>1964</v>
      </c>
      <c r="C451" s="183" t="s">
        <v>729</v>
      </c>
    </row>
    <row r="452" spans="1:3" x14ac:dyDescent="0.25">
      <c r="A452" s="174" t="s">
        <v>1371</v>
      </c>
      <c r="B452" s="175" t="s">
        <v>1965</v>
      </c>
      <c r="C452" s="182" t="s">
        <v>1370</v>
      </c>
    </row>
    <row r="453" spans="1:3" x14ac:dyDescent="0.25">
      <c r="A453" s="176" t="s">
        <v>847</v>
      </c>
      <c r="B453" s="177" t="s">
        <v>1966</v>
      </c>
      <c r="C453" s="183" t="s">
        <v>846</v>
      </c>
    </row>
    <row r="454" spans="1:3" x14ac:dyDescent="0.25">
      <c r="A454" s="174" t="s">
        <v>870</v>
      </c>
      <c r="B454" s="175" t="s">
        <v>1967</v>
      </c>
      <c r="C454" s="182" t="s">
        <v>869</v>
      </c>
    </row>
    <row r="455" spans="1:3" x14ac:dyDescent="0.25">
      <c r="A455" s="176" t="s">
        <v>172</v>
      </c>
      <c r="B455" s="177" t="s">
        <v>1764</v>
      </c>
      <c r="C455" s="183" t="s">
        <v>171</v>
      </c>
    </row>
    <row r="456" spans="1:3" x14ac:dyDescent="0.25">
      <c r="A456" s="174" t="s">
        <v>1215</v>
      </c>
      <c r="B456" s="175" t="s">
        <v>1968</v>
      </c>
      <c r="C456" s="182" t="s">
        <v>1214</v>
      </c>
    </row>
    <row r="457" spans="1:3" x14ac:dyDescent="0.25">
      <c r="A457" s="176" t="s">
        <v>174</v>
      </c>
      <c r="B457" s="177" t="s">
        <v>1969</v>
      </c>
      <c r="C457" s="183" t="s">
        <v>173</v>
      </c>
    </row>
    <row r="458" spans="1:3" x14ac:dyDescent="0.25">
      <c r="A458" s="174" t="s">
        <v>668</v>
      </c>
      <c r="B458" s="175" t="s">
        <v>1970</v>
      </c>
      <c r="C458" s="182" t="s">
        <v>667</v>
      </c>
    </row>
    <row r="459" spans="1:3" x14ac:dyDescent="0.25">
      <c r="A459" s="176" t="s">
        <v>1181</v>
      </c>
      <c r="B459" s="177" t="s">
        <v>1971</v>
      </c>
      <c r="C459" s="183" t="s">
        <v>1180</v>
      </c>
    </row>
    <row r="460" spans="1:3" x14ac:dyDescent="0.25">
      <c r="A460" s="174" t="s">
        <v>1306</v>
      </c>
      <c r="B460" s="175" t="s">
        <v>1972</v>
      </c>
      <c r="C460" s="182" t="s">
        <v>1305</v>
      </c>
    </row>
    <row r="461" spans="1:3" x14ac:dyDescent="0.25">
      <c r="A461" s="176" t="s">
        <v>140</v>
      </c>
      <c r="B461" s="177" t="s">
        <v>1973</v>
      </c>
      <c r="C461" s="183" t="s">
        <v>139</v>
      </c>
    </row>
    <row r="462" spans="1:3" x14ac:dyDescent="0.25">
      <c r="A462" s="174" t="s">
        <v>962</v>
      </c>
      <c r="B462" s="175" t="s">
        <v>1974</v>
      </c>
      <c r="C462" s="182" t="s">
        <v>961</v>
      </c>
    </row>
    <row r="463" spans="1:3" x14ac:dyDescent="0.25">
      <c r="A463" s="176" t="s">
        <v>1095</v>
      </c>
      <c r="B463" s="177" t="s">
        <v>1975</v>
      </c>
      <c r="C463" s="183" t="s">
        <v>1094</v>
      </c>
    </row>
    <row r="464" spans="1:3" x14ac:dyDescent="0.25">
      <c r="A464" s="174" t="s">
        <v>396</v>
      </c>
      <c r="B464" s="175" t="s">
        <v>1976</v>
      </c>
      <c r="C464" s="182" t="s">
        <v>395</v>
      </c>
    </row>
    <row r="465" spans="1:3" x14ac:dyDescent="0.25">
      <c r="A465" s="176" t="s">
        <v>253</v>
      </c>
      <c r="B465" s="177" t="s">
        <v>1977</v>
      </c>
      <c r="C465" s="183" t="s">
        <v>252</v>
      </c>
    </row>
    <row r="466" spans="1:3" x14ac:dyDescent="0.25">
      <c r="A466" s="174" t="s">
        <v>927</v>
      </c>
      <c r="B466" s="175" t="s">
        <v>1978</v>
      </c>
      <c r="C466" s="182" t="s">
        <v>926</v>
      </c>
    </row>
    <row r="467" spans="1:3" x14ac:dyDescent="0.25">
      <c r="A467" s="176" t="s">
        <v>1375</v>
      </c>
      <c r="B467" s="177" t="s">
        <v>1979</v>
      </c>
      <c r="C467" s="183" t="s">
        <v>1374</v>
      </c>
    </row>
    <row r="468" spans="1:3" x14ac:dyDescent="0.25">
      <c r="A468" s="174" t="s">
        <v>1377</v>
      </c>
      <c r="B468" s="175" t="s">
        <v>1980</v>
      </c>
      <c r="C468" s="182" t="s">
        <v>1376</v>
      </c>
    </row>
    <row r="469" spans="1:3" x14ac:dyDescent="0.25">
      <c r="A469" s="176" t="s">
        <v>398</v>
      </c>
      <c r="B469" s="177" t="s">
        <v>1981</v>
      </c>
      <c r="C469" s="183" t="s">
        <v>397</v>
      </c>
    </row>
    <row r="470" spans="1:3" x14ac:dyDescent="0.25">
      <c r="A470" s="174" t="s">
        <v>536</v>
      </c>
      <c r="B470" s="175" t="s">
        <v>1982</v>
      </c>
      <c r="C470" s="182" t="s">
        <v>535</v>
      </c>
    </row>
    <row r="471" spans="1:3" x14ac:dyDescent="0.25">
      <c r="A471" s="176" t="s">
        <v>1410</v>
      </c>
      <c r="B471" s="177" t="s">
        <v>1983</v>
      </c>
      <c r="C471" s="183" t="s">
        <v>1409</v>
      </c>
    </row>
    <row r="472" spans="1:3" x14ac:dyDescent="0.25">
      <c r="A472" s="174" t="s">
        <v>1406</v>
      </c>
      <c r="B472" s="175" t="s">
        <v>1984</v>
      </c>
      <c r="C472" s="182" t="s">
        <v>1405</v>
      </c>
    </row>
    <row r="473" spans="1:3" x14ac:dyDescent="0.25">
      <c r="A473" s="176" t="s">
        <v>189</v>
      </c>
      <c r="B473" s="177" t="s">
        <v>1985</v>
      </c>
      <c r="C473" s="183" t="s">
        <v>188</v>
      </c>
    </row>
    <row r="474" spans="1:3" x14ac:dyDescent="0.25">
      <c r="A474" s="174" t="s">
        <v>784</v>
      </c>
      <c r="B474" s="175" t="s">
        <v>1986</v>
      </c>
      <c r="C474" s="182" t="s">
        <v>783</v>
      </c>
    </row>
    <row r="475" spans="1:3" x14ac:dyDescent="0.25">
      <c r="A475" s="176" t="s">
        <v>853</v>
      </c>
      <c r="B475" s="177" t="s">
        <v>1987</v>
      </c>
      <c r="C475" s="183" t="s">
        <v>852</v>
      </c>
    </row>
    <row r="476" spans="1:3" x14ac:dyDescent="0.25">
      <c r="A476" s="174" t="s">
        <v>797</v>
      </c>
      <c r="B476" s="175" t="s">
        <v>1988</v>
      </c>
      <c r="C476" s="182" t="s">
        <v>796</v>
      </c>
    </row>
    <row r="477" spans="1:3" x14ac:dyDescent="0.25">
      <c r="A477" s="176" t="s">
        <v>255</v>
      </c>
      <c r="B477" s="177" t="s">
        <v>1989</v>
      </c>
      <c r="C477" s="183" t="s">
        <v>254</v>
      </c>
    </row>
    <row r="478" spans="1:3" x14ac:dyDescent="0.25">
      <c r="A478" s="174" t="s">
        <v>126</v>
      </c>
      <c r="B478" s="175" t="s">
        <v>1990</v>
      </c>
      <c r="C478" s="182" t="s">
        <v>125</v>
      </c>
    </row>
    <row r="479" spans="1:3" x14ac:dyDescent="0.25">
      <c r="A479" s="176" t="s">
        <v>542</v>
      </c>
      <c r="B479" s="177" t="s">
        <v>1991</v>
      </c>
      <c r="C479" s="183" t="s">
        <v>541</v>
      </c>
    </row>
    <row r="480" spans="1:3" x14ac:dyDescent="0.25">
      <c r="A480" s="174" t="s">
        <v>674</v>
      </c>
      <c r="B480" s="175" t="s">
        <v>1992</v>
      </c>
      <c r="C480" s="182" t="s">
        <v>673</v>
      </c>
    </row>
    <row r="481" spans="1:3" x14ac:dyDescent="0.25">
      <c r="A481" s="176" t="s">
        <v>666</v>
      </c>
      <c r="B481" s="177" t="s">
        <v>1993</v>
      </c>
      <c r="C481" s="183" t="s">
        <v>665</v>
      </c>
    </row>
    <row r="482" spans="1:3" x14ac:dyDescent="0.25">
      <c r="A482" s="174" t="s">
        <v>191</v>
      </c>
      <c r="B482" s="175" t="s">
        <v>1994</v>
      </c>
      <c r="C482" s="182" t="s">
        <v>190</v>
      </c>
    </row>
    <row r="483" spans="1:3" x14ac:dyDescent="0.25">
      <c r="A483" s="176" t="s">
        <v>1359</v>
      </c>
      <c r="B483" s="177" t="s">
        <v>1995</v>
      </c>
      <c r="C483" s="183" t="s">
        <v>1358</v>
      </c>
    </row>
    <row r="484" spans="1:3" x14ac:dyDescent="0.25">
      <c r="A484" s="174" t="s">
        <v>1355</v>
      </c>
      <c r="B484" s="175" t="s">
        <v>1996</v>
      </c>
      <c r="C484" s="182" t="s">
        <v>1354</v>
      </c>
    </row>
    <row r="485" spans="1:3" x14ac:dyDescent="0.25">
      <c r="A485" s="176" t="s">
        <v>437</v>
      </c>
      <c r="B485" s="177" t="s">
        <v>1997</v>
      </c>
      <c r="C485" s="183" t="s">
        <v>436</v>
      </c>
    </row>
    <row r="486" spans="1:3" x14ac:dyDescent="0.25">
      <c r="A486" s="174" t="s">
        <v>111</v>
      </c>
      <c r="B486" s="175" t="s">
        <v>1998</v>
      </c>
      <c r="C486" s="182" t="s">
        <v>110</v>
      </c>
    </row>
    <row r="487" spans="1:3" x14ac:dyDescent="0.25">
      <c r="A487" s="176" t="s">
        <v>1383</v>
      </c>
      <c r="B487" s="177" t="s">
        <v>1999</v>
      </c>
      <c r="C487" s="183" t="s">
        <v>1382</v>
      </c>
    </row>
    <row r="488" spans="1:3" x14ac:dyDescent="0.25">
      <c r="A488" s="174" t="s">
        <v>1083</v>
      </c>
      <c r="B488" s="175" t="s">
        <v>2000</v>
      </c>
      <c r="C488" s="182" t="s">
        <v>1082</v>
      </c>
    </row>
    <row r="489" spans="1:3" x14ac:dyDescent="0.25">
      <c r="A489" s="176" t="s">
        <v>815</v>
      </c>
      <c r="B489" s="177" t="s">
        <v>2001</v>
      </c>
      <c r="C489" s="183" t="s">
        <v>814</v>
      </c>
    </row>
    <row r="490" spans="1:3" x14ac:dyDescent="0.25">
      <c r="A490" s="174" t="s">
        <v>646</v>
      </c>
      <c r="B490" s="175" t="s">
        <v>2002</v>
      </c>
      <c r="C490" s="182" t="s">
        <v>645</v>
      </c>
    </row>
    <row r="491" spans="1:3" x14ac:dyDescent="0.25">
      <c r="A491" s="176" t="s">
        <v>94</v>
      </c>
      <c r="B491" s="177" t="s">
        <v>2003</v>
      </c>
      <c r="C491" s="183" t="s">
        <v>93</v>
      </c>
    </row>
    <row r="492" spans="1:3" x14ac:dyDescent="0.25">
      <c r="A492" s="174" t="s">
        <v>964</v>
      </c>
      <c r="B492" s="175" t="s">
        <v>2004</v>
      </c>
      <c r="C492" s="182" t="s">
        <v>963</v>
      </c>
    </row>
    <row r="493" spans="1:3" x14ac:dyDescent="0.25">
      <c r="A493" s="176" t="s">
        <v>257</v>
      </c>
      <c r="B493" s="177" t="s">
        <v>2005</v>
      </c>
      <c r="C493" s="183" t="s">
        <v>256</v>
      </c>
    </row>
    <row r="494" spans="1:3" x14ac:dyDescent="0.25">
      <c r="A494" s="174" t="s">
        <v>1052</v>
      </c>
      <c r="B494" s="175" t="s">
        <v>2006</v>
      </c>
      <c r="C494" s="182" t="s">
        <v>1051</v>
      </c>
    </row>
    <row r="495" spans="1:3" x14ac:dyDescent="0.25">
      <c r="A495" s="176" t="s">
        <v>849</v>
      </c>
      <c r="B495" s="177" t="s">
        <v>2007</v>
      </c>
      <c r="C495" s="183" t="s">
        <v>848</v>
      </c>
    </row>
    <row r="496" spans="1:3" x14ac:dyDescent="0.25">
      <c r="A496" s="174" t="s">
        <v>1287</v>
      </c>
      <c r="B496" s="175" t="s">
        <v>2008</v>
      </c>
      <c r="C496" s="182" t="s">
        <v>1286</v>
      </c>
    </row>
    <row r="497" spans="1:3" x14ac:dyDescent="0.25">
      <c r="A497" s="176" t="s">
        <v>889</v>
      </c>
      <c r="B497" s="177" t="s">
        <v>2009</v>
      </c>
      <c r="C497" s="183" t="s">
        <v>888</v>
      </c>
    </row>
    <row r="498" spans="1:3" x14ac:dyDescent="0.25">
      <c r="A498" s="174" t="s">
        <v>1266</v>
      </c>
      <c r="B498" s="175" t="s">
        <v>2010</v>
      </c>
      <c r="C498" s="182" t="s">
        <v>1265</v>
      </c>
    </row>
    <row r="499" spans="1:3" x14ac:dyDescent="0.25">
      <c r="A499" s="176" t="s">
        <v>1167</v>
      </c>
      <c r="B499" s="177" t="s">
        <v>2011</v>
      </c>
      <c r="C499" s="183" t="s">
        <v>1166</v>
      </c>
    </row>
    <row r="500" spans="1:3" x14ac:dyDescent="0.25">
      <c r="A500" s="174" t="s">
        <v>96</v>
      </c>
      <c r="B500" s="175" t="s">
        <v>2013</v>
      </c>
      <c r="C500" s="182" t="s">
        <v>95</v>
      </c>
    </row>
    <row r="501" spans="1:3" x14ac:dyDescent="0.25">
      <c r="A501" s="176" t="s">
        <v>9</v>
      </c>
      <c r="B501" s="177" t="s">
        <v>2014</v>
      </c>
      <c r="C501" s="183" t="s">
        <v>8</v>
      </c>
    </row>
    <row r="502" spans="1:3" x14ac:dyDescent="0.25">
      <c r="A502" s="174" t="s">
        <v>1316</v>
      </c>
      <c r="B502" s="175" t="s">
        <v>2015</v>
      </c>
      <c r="C502" s="182" t="s">
        <v>1315</v>
      </c>
    </row>
    <row r="503" spans="1:3" x14ac:dyDescent="0.25">
      <c r="A503" s="176" t="s">
        <v>263</v>
      </c>
      <c r="B503" s="177" t="s">
        <v>2016</v>
      </c>
      <c r="C503" s="183" t="s">
        <v>262</v>
      </c>
    </row>
    <row r="504" spans="1:3" x14ac:dyDescent="0.25">
      <c r="A504" s="174" t="s">
        <v>716</v>
      </c>
      <c r="B504" s="175" t="s">
        <v>2017</v>
      </c>
      <c r="C504" s="182" t="s">
        <v>715</v>
      </c>
    </row>
    <row r="505" spans="1:3" x14ac:dyDescent="0.25">
      <c r="A505" s="176" t="s">
        <v>1163</v>
      </c>
      <c r="B505" s="177" t="s">
        <v>2018</v>
      </c>
      <c r="C505" s="183" t="s">
        <v>1162</v>
      </c>
    </row>
    <row r="506" spans="1:3" x14ac:dyDescent="0.25">
      <c r="A506" s="174" t="s">
        <v>906</v>
      </c>
      <c r="B506" s="175" t="s">
        <v>2019</v>
      </c>
      <c r="C506" s="182" t="s">
        <v>905</v>
      </c>
    </row>
    <row r="507" spans="1:3" x14ac:dyDescent="0.25">
      <c r="A507" s="176" t="s">
        <v>265</v>
      </c>
      <c r="B507" s="177" t="s">
        <v>2020</v>
      </c>
      <c r="C507" s="183" t="s">
        <v>264</v>
      </c>
    </row>
    <row r="508" spans="1:3" x14ac:dyDescent="0.25">
      <c r="A508" s="174" t="s">
        <v>874</v>
      </c>
      <c r="B508" s="175" t="s">
        <v>2021</v>
      </c>
      <c r="C508" s="182" t="s">
        <v>873</v>
      </c>
    </row>
    <row r="509" spans="1:3" x14ac:dyDescent="0.25">
      <c r="A509" s="176" t="s">
        <v>148</v>
      </c>
      <c r="B509" s="177" t="s">
        <v>2022</v>
      </c>
      <c r="C509" s="183" t="s">
        <v>147</v>
      </c>
    </row>
    <row r="510" spans="1:3" x14ac:dyDescent="0.25">
      <c r="A510" s="174" t="s">
        <v>1155</v>
      </c>
      <c r="B510" s="175" t="s">
        <v>2023</v>
      </c>
      <c r="C510" s="182" t="s">
        <v>1154</v>
      </c>
    </row>
    <row r="511" spans="1:3" x14ac:dyDescent="0.25">
      <c r="A511" s="176" t="s">
        <v>546</v>
      </c>
      <c r="B511" s="177" t="s">
        <v>2024</v>
      </c>
      <c r="C511" s="183" t="s">
        <v>545</v>
      </c>
    </row>
    <row r="512" spans="1:3" x14ac:dyDescent="0.25">
      <c r="A512" s="174" t="s">
        <v>612</v>
      </c>
      <c r="B512" s="175" t="s">
        <v>2025</v>
      </c>
      <c r="C512" s="182" t="s">
        <v>611</v>
      </c>
    </row>
    <row r="513" spans="1:3" x14ac:dyDescent="0.25">
      <c r="A513" s="176" t="s">
        <v>1089</v>
      </c>
      <c r="B513" s="177" t="s">
        <v>2026</v>
      </c>
      <c r="C513" s="183" t="s">
        <v>1088</v>
      </c>
    </row>
    <row r="514" spans="1:3" x14ac:dyDescent="0.25">
      <c r="A514" s="174" t="s">
        <v>718</v>
      </c>
      <c r="B514" s="175" t="s">
        <v>2027</v>
      </c>
      <c r="C514" s="182" t="s">
        <v>717</v>
      </c>
    </row>
    <row r="515" spans="1:3" x14ac:dyDescent="0.25">
      <c r="A515" s="176" t="s">
        <v>1027</v>
      </c>
      <c r="B515" s="177" t="s">
        <v>2028</v>
      </c>
      <c r="C515" s="183" t="s">
        <v>1026</v>
      </c>
    </row>
    <row r="516" spans="1:3" x14ac:dyDescent="0.25">
      <c r="A516" s="174" t="s">
        <v>1239</v>
      </c>
      <c r="B516" s="175" t="s">
        <v>2029</v>
      </c>
      <c r="C516" s="182" t="s">
        <v>1238</v>
      </c>
    </row>
    <row r="517" spans="1:3" x14ac:dyDescent="0.25">
      <c r="A517" s="176" t="s">
        <v>586</v>
      </c>
      <c r="B517" s="177" t="s">
        <v>2030</v>
      </c>
      <c r="C517" s="183" t="s">
        <v>585</v>
      </c>
    </row>
    <row r="518" spans="1:3" x14ac:dyDescent="0.25">
      <c r="A518" s="174" t="s">
        <v>1200</v>
      </c>
      <c r="B518" s="175" t="s">
        <v>2031</v>
      </c>
      <c r="C518" s="182" t="s">
        <v>1199</v>
      </c>
    </row>
    <row r="519" spans="1:3" x14ac:dyDescent="0.25">
      <c r="A519" s="176" t="s">
        <v>644</v>
      </c>
      <c r="B519" s="177" t="s">
        <v>2032</v>
      </c>
      <c r="C519" s="183" t="s">
        <v>643</v>
      </c>
    </row>
    <row r="520" spans="1:3" x14ac:dyDescent="0.25">
      <c r="A520" s="174" t="s">
        <v>1002</v>
      </c>
      <c r="B520" s="175" t="s">
        <v>1905</v>
      </c>
      <c r="C520" s="182" t="s">
        <v>1001</v>
      </c>
    </row>
    <row r="521" spans="1:3" x14ac:dyDescent="0.25">
      <c r="A521" s="176" t="s">
        <v>234</v>
      </c>
      <c r="B521" s="177" t="s">
        <v>2033</v>
      </c>
      <c r="C521" s="183" t="s">
        <v>233</v>
      </c>
    </row>
    <row r="522" spans="1:3" x14ac:dyDescent="0.25">
      <c r="A522" s="174" t="s">
        <v>697</v>
      </c>
      <c r="B522" s="175" t="s">
        <v>2034</v>
      </c>
      <c r="C522" s="182" t="s">
        <v>696</v>
      </c>
    </row>
    <row r="523" spans="1:3" x14ac:dyDescent="0.25">
      <c r="A523" s="176" t="s">
        <v>548</v>
      </c>
      <c r="B523" s="177" t="s">
        <v>2035</v>
      </c>
      <c r="C523" s="183" t="s">
        <v>547</v>
      </c>
    </row>
    <row r="524" spans="1:3" x14ac:dyDescent="0.25">
      <c r="A524" s="174" t="s">
        <v>1379</v>
      </c>
      <c r="B524" s="175" t="s">
        <v>2036</v>
      </c>
      <c r="C524" s="182" t="s">
        <v>1378</v>
      </c>
    </row>
    <row r="525" spans="1:3" x14ac:dyDescent="0.25">
      <c r="A525" s="176" t="s">
        <v>1381</v>
      </c>
      <c r="B525" s="177" t="s">
        <v>2037</v>
      </c>
      <c r="C525" s="183" t="s">
        <v>1380</v>
      </c>
    </row>
    <row r="526" spans="1:3" x14ac:dyDescent="0.25">
      <c r="A526" s="174" t="s">
        <v>1081</v>
      </c>
      <c r="B526" s="175" t="s">
        <v>2043</v>
      </c>
      <c r="C526" s="182" t="s">
        <v>1080</v>
      </c>
    </row>
    <row r="527" spans="1:3" x14ac:dyDescent="0.25">
      <c r="A527" s="176" t="s">
        <v>460</v>
      </c>
      <c r="B527" s="177" t="s">
        <v>2044</v>
      </c>
      <c r="C527" s="183" t="s">
        <v>459</v>
      </c>
    </row>
    <row r="528" spans="1:3" x14ac:dyDescent="0.25">
      <c r="A528" s="174" t="s">
        <v>1111</v>
      </c>
      <c r="B528" s="175" t="s">
        <v>2045</v>
      </c>
      <c r="C528" s="182" t="s">
        <v>1110</v>
      </c>
    </row>
    <row r="529" spans="1:3" x14ac:dyDescent="0.25">
      <c r="A529" s="176" t="s">
        <v>565</v>
      </c>
      <c r="B529" s="177" t="s">
        <v>2231</v>
      </c>
      <c r="C529" s="183" t="s">
        <v>564</v>
      </c>
    </row>
    <row r="530" spans="1:3" x14ac:dyDescent="0.25">
      <c r="A530" s="174" t="s">
        <v>366</v>
      </c>
      <c r="B530" s="175" t="s">
        <v>2097</v>
      </c>
      <c r="C530" s="182" t="s">
        <v>365</v>
      </c>
    </row>
    <row r="531" spans="1:3" x14ac:dyDescent="0.25">
      <c r="A531" s="176" t="s">
        <v>98</v>
      </c>
      <c r="B531" s="177" t="s">
        <v>2046</v>
      </c>
      <c r="C531" s="183" t="s">
        <v>97</v>
      </c>
    </row>
    <row r="532" spans="1:3" x14ac:dyDescent="0.25">
      <c r="A532" s="174" t="s">
        <v>1289</v>
      </c>
      <c r="B532" s="175" t="s">
        <v>2047</v>
      </c>
      <c r="C532" s="182" t="s">
        <v>1288</v>
      </c>
    </row>
    <row r="533" spans="1:3" x14ac:dyDescent="0.25">
      <c r="A533" s="176" t="s">
        <v>358</v>
      </c>
      <c r="B533" s="177" t="s">
        <v>2048</v>
      </c>
      <c r="C533" s="183" t="s">
        <v>357</v>
      </c>
    </row>
    <row r="534" spans="1:3" x14ac:dyDescent="0.25">
      <c r="A534" s="174" t="s">
        <v>851</v>
      </c>
      <c r="B534" s="175" t="s">
        <v>2049</v>
      </c>
      <c r="C534" s="182" t="s">
        <v>850</v>
      </c>
    </row>
    <row r="535" spans="1:3" x14ac:dyDescent="0.25">
      <c r="A535" s="176" t="s">
        <v>193</v>
      </c>
      <c r="B535" s="177" t="s">
        <v>2050</v>
      </c>
      <c r="C535" s="183" t="s">
        <v>192</v>
      </c>
    </row>
    <row r="536" spans="1:3" x14ac:dyDescent="0.25">
      <c r="A536" s="174" t="s">
        <v>360</v>
      </c>
      <c r="B536" s="175" t="s">
        <v>2051</v>
      </c>
      <c r="C536" s="182" t="s">
        <v>359</v>
      </c>
    </row>
    <row r="537" spans="1:3" x14ac:dyDescent="0.25">
      <c r="A537" s="176" t="s">
        <v>987</v>
      </c>
      <c r="B537" s="177" t="s">
        <v>2052</v>
      </c>
      <c r="C537" s="183" t="s">
        <v>986</v>
      </c>
    </row>
    <row r="538" spans="1:3" x14ac:dyDescent="0.25">
      <c r="A538" s="174" t="s">
        <v>1247</v>
      </c>
      <c r="B538" s="175" t="s">
        <v>2053</v>
      </c>
      <c r="C538" s="182" t="s">
        <v>1246</v>
      </c>
    </row>
    <row r="539" spans="1:3" x14ac:dyDescent="0.25">
      <c r="A539" s="176" t="s">
        <v>714</v>
      </c>
      <c r="B539" s="177" t="s">
        <v>2054</v>
      </c>
      <c r="C539" s="183" t="s">
        <v>713</v>
      </c>
    </row>
    <row r="540" spans="1:3" x14ac:dyDescent="0.25">
      <c r="A540" s="174" t="s">
        <v>1137</v>
      </c>
      <c r="B540" s="175" t="s">
        <v>2055</v>
      </c>
      <c r="C540" s="182" t="s">
        <v>1136</v>
      </c>
    </row>
    <row r="541" spans="1:3" x14ac:dyDescent="0.25">
      <c r="A541" s="176" t="s">
        <v>1387</v>
      </c>
      <c r="B541" s="177" t="s">
        <v>2056</v>
      </c>
      <c r="C541" s="183" t="s">
        <v>1386</v>
      </c>
    </row>
    <row r="542" spans="1:3" x14ac:dyDescent="0.25">
      <c r="A542" s="174" t="s">
        <v>1000</v>
      </c>
      <c r="B542" s="175" t="s">
        <v>2057</v>
      </c>
      <c r="C542" s="182" t="s">
        <v>999</v>
      </c>
    </row>
    <row r="543" spans="1:3" x14ac:dyDescent="0.25">
      <c r="A543" s="176" t="s">
        <v>1004</v>
      </c>
      <c r="B543" s="177" t="s">
        <v>2058</v>
      </c>
      <c r="C543" s="183" t="s">
        <v>1003</v>
      </c>
    </row>
    <row r="544" spans="1:3" x14ac:dyDescent="0.25">
      <c r="A544" s="174" t="s">
        <v>862</v>
      </c>
      <c r="B544" s="175" t="s">
        <v>2059</v>
      </c>
      <c r="C544" s="182" t="s">
        <v>861</v>
      </c>
    </row>
    <row r="545" spans="1:3" x14ac:dyDescent="0.25">
      <c r="A545" s="176" t="s">
        <v>912</v>
      </c>
      <c r="B545" s="177" t="s">
        <v>2060</v>
      </c>
      <c r="C545" s="183" t="s">
        <v>911</v>
      </c>
    </row>
    <row r="546" spans="1:3" x14ac:dyDescent="0.25">
      <c r="A546" s="174" t="s">
        <v>1015</v>
      </c>
      <c r="B546" s="175" t="s">
        <v>2061</v>
      </c>
      <c r="C546" s="182" t="s">
        <v>1014</v>
      </c>
    </row>
    <row r="547" spans="1:3" x14ac:dyDescent="0.25">
      <c r="A547" s="176" t="s">
        <v>343</v>
      </c>
      <c r="B547" s="177" t="s">
        <v>2062</v>
      </c>
      <c r="C547" s="183" t="s">
        <v>342</v>
      </c>
    </row>
    <row r="548" spans="1:3" x14ac:dyDescent="0.25">
      <c r="A548" s="174" t="s">
        <v>985</v>
      </c>
      <c r="B548" s="175" t="s">
        <v>2063</v>
      </c>
      <c r="C548" s="182" t="s">
        <v>984</v>
      </c>
    </row>
    <row r="549" spans="1:3" x14ac:dyDescent="0.25">
      <c r="A549" s="176" t="s">
        <v>46</v>
      </c>
      <c r="B549" s="177" t="s">
        <v>2064</v>
      </c>
      <c r="C549" s="183" t="s">
        <v>45</v>
      </c>
    </row>
    <row r="550" spans="1:3" x14ac:dyDescent="0.25">
      <c r="A550" s="174" t="s">
        <v>996</v>
      </c>
      <c r="B550" s="175" t="s">
        <v>2065</v>
      </c>
      <c r="C550" s="182" t="s">
        <v>995</v>
      </c>
    </row>
    <row r="551" spans="1:3" x14ac:dyDescent="0.25">
      <c r="A551" s="176" t="s">
        <v>582</v>
      </c>
      <c r="B551" s="177" t="s">
        <v>2066</v>
      </c>
      <c r="C551" s="183" t="s">
        <v>581</v>
      </c>
    </row>
    <row r="552" spans="1:3" x14ac:dyDescent="0.25">
      <c r="A552" s="174" t="s">
        <v>1029</v>
      </c>
      <c r="B552" s="175" t="s">
        <v>2067</v>
      </c>
      <c r="C552" s="182" t="s">
        <v>1028</v>
      </c>
    </row>
    <row r="553" spans="1:3" x14ac:dyDescent="0.25">
      <c r="A553" s="176" t="s">
        <v>634</v>
      </c>
      <c r="B553" s="177" t="s">
        <v>2068</v>
      </c>
      <c r="C553" s="183" t="s">
        <v>633</v>
      </c>
    </row>
    <row r="554" spans="1:3" x14ac:dyDescent="0.25">
      <c r="A554" s="174" t="s">
        <v>1017</v>
      </c>
      <c r="B554" s="175" t="s">
        <v>2069</v>
      </c>
      <c r="C554" s="182" t="s">
        <v>1016</v>
      </c>
    </row>
    <row r="555" spans="1:3" x14ac:dyDescent="0.25">
      <c r="A555" s="176" t="s">
        <v>1157</v>
      </c>
      <c r="B555" s="177" t="s">
        <v>2070</v>
      </c>
      <c r="C555" s="183" t="s">
        <v>1156</v>
      </c>
    </row>
    <row r="556" spans="1:3" x14ac:dyDescent="0.25">
      <c r="A556" s="174" t="s">
        <v>971</v>
      </c>
      <c r="B556" s="175" t="s">
        <v>2071</v>
      </c>
      <c r="C556" s="182" t="s">
        <v>970</v>
      </c>
    </row>
    <row r="557" spans="1:3" x14ac:dyDescent="0.25">
      <c r="A557" s="176" t="s">
        <v>176</v>
      </c>
      <c r="B557" s="177" t="s">
        <v>2072</v>
      </c>
      <c r="C557" s="183" t="s">
        <v>175</v>
      </c>
    </row>
    <row r="558" spans="1:3" x14ac:dyDescent="0.25">
      <c r="A558" s="174" t="s">
        <v>150</v>
      </c>
      <c r="B558" s="175" t="s">
        <v>2073</v>
      </c>
      <c r="C558" s="182" t="s">
        <v>149</v>
      </c>
    </row>
    <row r="559" spans="1:3" x14ac:dyDescent="0.25">
      <c r="A559" s="176" t="s">
        <v>722</v>
      </c>
      <c r="B559" s="177" t="s">
        <v>2074</v>
      </c>
      <c r="C559" s="183" t="s">
        <v>721</v>
      </c>
    </row>
    <row r="560" spans="1:3" x14ac:dyDescent="0.25">
      <c r="A560" s="174" t="s">
        <v>1153</v>
      </c>
      <c r="B560" s="175" t="s">
        <v>2075</v>
      </c>
      <c r="C560" s="182" t="s">
        <v>1152</v>
      </c>
    </row>
    <row r="561" spans="1:3" x14ac:dyDescent="0.25">
      <c r="A561" s="176" t="s">
        <v>236</v>
      </c>
      <c r="B561" s="177" t="s">
        <v>2076</v>
      </c>
      <c r="C561" s="183" t="s">
        <v>235</v>
      </c>
    </row>
    <row r="562" spans="1:3" x14ac:dyDescent="0.25">
      <c r="A562" s="174" t="s">
        <v>136</v>
      </c>
      <c r="B562" s="175" t="s">
        <v>2077</v>
      </c>
      <c r="C562" s="182" t="s">
        <v>135</v>
      </c>
    </row>
    <row r="563" spans="1:3" x14ac:dyDescent="0.25">
      <c r="A563" s="176" t="s">
        <v>765</v>
      </c>
      <c r="B563" s="177" t="s">
        <v>2078</v>
      </c>
      <c r="C563" s="183" t="s">
        <v>764</v>
      </c>
    </row>
    <row r="564" spans="1:3" x14ac:dyDescent="0.25">
      <c r="A564" s="174" t="s">
        <v>1159</v>
      </c>
      <c r="B564" s="175" t="s">
        <v>2080</v>
      </c>
      <c r="C564" s="182" t="s">
        <v>1158</v>
      </c>
    </row>
    <row r="565" spans="1:3" x14ac:dyDescent="0.25">
      <c r="A565" s="176" t="s">
        <v>1310</v>
      </c>
      <c r="B565" s="177" t="s">
        <v>2081</v>
      </c>
      <c r="C565" s="183" t="s">
        <v>1309</v>
      </c>
    </row>
    <row r="566" spans="1:3" x14ac:dyDescent="0.25">
      <c r="A566" s="174" t="s">
        <v>749</v>
      </c>
      <c r="B566" s="175" t="s">
        <v>2082</v>
      </c>
      <c r="C566" s="182" t="s">
        <v>748</v>
      </c>
    </row>
    <row r="567" spans="1:3" x14ac:dyDescent="0.25">
      <c r="A567" s="176" t="s">
        <v>1389</v>
      </c>
      <c r="B567" s="177" t="s">
        <v>2083</v>
      </c>
      <c r="C567" s="183" t="s">
        <v>1388</v>
      </c>
    </row>
    <row r="568" spans="1:3" x14ac:dyDescent="0.25">
      <c r="A568" s="174" t="s">
        <v>13</v>
      </c>
      <c r="B568" s="175" t="s">
        <v>2084</v>
      </c>
      <c r="C568" s="182" t="s">
        <v>12</v>
      </c>
    </row>
    <row r="569" spans="1:3" x14ac:dyDescent="0.25">
      <c r="A569" s="176" t="s">
        <v>1103</v>
      </c>
      <c r="B569" s="177" t="s">
        <v>2085</v>
      </c>
      <c r="C569" s="183" t="s">
        <v>1102</v>
      </c>
    </row>
    <row r="570" spans="1:3" x14ac:dyDescent="0.25">
      <c r="A570" s="174" t="s">
        <v>983</v>
      </c>
      <c r="B570" s="175" t="s">
        <v>2038</v>
      </c>
      <c r="C570" s="182" t="s">
        <v>982</v>
      </c>
    </row>
    <row r="571" spans="1:3" x14ac:dyDescent="0.25">
      <c r="A571" s="176" t="s">
        <v>1129</v>
      </c>
      <c r="B571" s="177" t="s">
        <v>2039</v>
      </c>
      <c r="C571" s="183" t="s">
        <v>1128</v>
      </c>
    </row>
    <row r="572" spans="1:3" x14ac:dyDescent="0.25">
      <c r="A572" s="174" t="s">
        <v>447</v>
      </c>
      <c r="B572" s="175" t="s">
        <v>2040</v>
      </c>
      <c r="C572" s="182" t="s">
        <v>446</v>
      </c>
    </row>
    <row r="573" spans="1:3" x14ac:dyDescent="0.25">
      <c r="A573" s="176" t="s">
        <v>240</v>
      </c>
      <c r="B573" s="177" t="s">
        <v>2041</v>
      </c>
      <c r="C573" s="183" t="s">
        <v>239</v>
      </c>
    </row>
    <row r="574" spans="1:3" x14ac:dyDescent="0.25">
      <c r="A574" s="174" t="s">
        <v>477</v>
      </c>
      <c r="B574" s="175" t="s">
        <v>2086</v>
      </c>
      <c r="C574" s="182" t="s">
        <v>476</v>
      </c>
    </row>
    <row r="575" spans="1:3" x14ac:dyDescent="0.25">
      <c r="A575" s="176" t="s">
        <v>923</v>
      </c>
      <c r="B575" s="177" t="s">
        <v>2042</v>
      </c>
      <c r="C575" s="183" t="s">
        <v>922</v>
      </c>
    </row>
    <row r="576" spans="1:3" x14ac:dyDescent="0.25">
      <c r="A576" s="174" t="s">
        <v>1024</v>
      </c>
      <c r="B576" s="175" t="s">
        <v>2087</v>
      </c>
      <c r="C576" s="182" t="s">
        <v>1023</v>
      </c>
    </row>
    <row r="577" spans="1:3" x14ac:dyDescent="0.25">
      <c r="A577" s="176" t="s">
        <v>1171</v>
      </c>
      <c r="B577" s="177" t="s">
        <v>2088</v>
      </c>
      <c r="C577" s="183" t="s">
        <v>1170</v>
      </c>
    </row>
    <row r="578" spans="1:3" x14ac:dyDescent="0.25">
      <c r="A578" s="174" t="s">
        <v>109</v>
      </c>
      <c r="B578" s="175" t="s">
        <v>2089</v>
      </c>
      <c r="C578" s="182" t="s">
        <v>108</v>
      </c>
    </row>
    <row r="579" spans="1:3" x14ac:dyDescent="0.25">
      <c r="A579" s="176" t="s">
        <v>1185</v>
      </c>
      <c r="B579" s="177" t="s">
        <v>2090</v>
      </c>
      <c r="C579" s="183" t="s">
        <v>1184</v>
      </c>
    </row>
    <row r="580" spans="1:3" x14ac:dyDescent="0.25">
      <c r="A580" s="174" t="s">
        <v>117</v>
      </c>
      <c r="B580" s="175" t="s">
        <v>2091</v>
      </c>
      <c r="C580" s="182" t="s">
        <v>116</v>
      </c>
    </row>
    <row r="581" spans="1:3" x14ac:dyDescent="0.25">
      <c r="A581" s="176" t="s">
        <v>261</v>
      </c>
      <c r="B581" s="177" t="s">
        <v>2092</v>
      </c>
      <c r="C581" s="183" t="s">
        <v>260</v>
      </c>
    </row>
    <row r="582" spans="1:3" x14ac:dyDescent="0.25">
      <c r="A582" s="174" t="s">
        <v>532</v>
      </c>
      <c r="B582" s="175" t="s">
        <v>2094</v>
      </c>
      <c r="C582" s="182" t="s">
        <v>531</v>
      </c>
    </row>
    <row r="583" spans="1:3" x14ac:dyDescent="0.25">
      <c r="A583" s="176" t="s">
        <v>1217</v>
      </c>
      <c r="B583" s="177" t="s">
        <v>2093</v>
      </c>
      <c r="C583" s="183" t="s">
        <v>1216</v>
      </c>
    </row>
    <row r="584" spans="1:3" x14ac:dyDescent="0.25">
      <c r="A584" s="174" t="s">
        <v>1109</v>
      </c>
      <c r="B584" s="175" t="s">
        <v>2095</v>
      </c>
      <c r="C584" s="182" t="s">
        <v>1108</v>
      </c>
    </row>
    <row r="585" spans="1:3" x14ac:dyDescent="0.25">
      <c r="A585" s="176" t="s">
        <v>296</v>
      </c>
      <c r="B585" s="177" t="s">
        <v>2096</v>
      </c>
      <c r="C585" s="183" t="s">
        <v>295</v>
      </c>
    </row>
    <row r="586" spans="1:3" x14ac:dyDescent="0.25">
      <c r="A586" s="174" t="s">
        <v>238</v>
      </c>
      <c r="B586" s="175" t="s">
        <v>2098</v>
      </c>
      <c r="C586" s="182" t="s">
        <v>237</v>
      </c>
    </row>
    <row r="587" spans="1:3" x14ac:dyDescent="0.25">
      <c r="A587" s="176" t="s">
        <v>695</v>
      </c>
      <c r="B587" s="177" t="s">
        <v>2099</v>
      </c>
      <c r="C587" s="183" t="s">
        <v>694</v>
      </c>
    </row>
    <row r="588" spans="1:3" x14ac:dyDescent="0.25">
      <c r="A588" s="174" t="s">
        <v>989</v>
      </c>
      <c r="B588" s="175" t="s">
        <v>2100</v>
      </c>
      <c r="C588" s="182" t="s">
        <v>988</v>
      </c>
    </row>
    <row r="589" spans="1:3" x14ac:dyDescent="0.25">
      <c r="A589" s="176" t="s">
        <v>515</v>
      </c>
      <c r="B589" s="177" t="s">
        <v>2101</v>
      </c>
      <c r="C589" s="183" t="s">
        <v>514</v>
      </c>
    </row>
    <row r="590" spans="1:3" x14ac:dyDescent="0.25">
      <c r="A590" s="174" t="s">
        <v>929</v>
      </c>
      <c r="B590" s="175" t="s">
        <v>2012</v>
      </c>
      <c r="C590" s="182" t="s">
        <v>928</v>
      </c>
    </row>
    <row r="591" spans="1:3" x14ac:dyDescent="0.25">
      <c r="A591" s="176" t="s">
        <v>1206</v>
      </c>
      <c r="B591" s="177" t="s">
        <v>2102</v>
      </c>
      <c r="C591" s="183" t="s">
        <v>1205</v>
      </c>
    </row>
    <row r="592" spans="1:3" x14ac:dyDescent="0.25">
      <c r="A592" s="174" t="s">
        <v>59</v>
      </c>
      <c r="B592" s="175" t="s">
        <v>2103</v>
      </c>
      <c r="C592" s="182" t="s">
        <v>58</v>
      </c>
    </row>
    <row r="593" spans="1:3" x14ac:dyDescent="0.25">
      <c r="A593" s="176" t="s">
        <v>278</v>
      </c>
      <c r="B593" s="177" t="s">
        <v>2104</v>
      </c>
      <c r="C593" s="183" t="s">
        <v>277</v>
      </c>
    </row>
    <row r="594" spans="1:3" x14ac:dyDescent="0.25">
      <c r="A594" s="174" t="s">
        <v>662</v>
      </c>
      <c r="B594" s="175" t="s">
        <v>2105</v>
      </c>
      <c r="C594" s="182" t="s">
        <v>661</v>
      </c>
    </row>
    <row r="595" spans="1:3" x14ac:dyDescent="0.25">
      <c r="A595" s="176" t="s">
        <v>767</v>
      </c>
      <c r="B595" s="177" t="s">
        <v>2106</v>
      </c>
      <c r="C595" s="183" t="s">
        <v>766</v>
      </c>
    </row>
    <row r="596" spans="1:3" x14ac:dyDescent="0.25">
      <c r="A596" s="174" t="s">
        <v>196</v>
      </c>
      <c r="B596" s="175" t="s">
        <v>1650</v>
      </c>
      <c r="C596" s="182" t="s">
        <v>195</v>
      </c>
    </row>
    <row r="597" spans="1:3" x14ac:dyDescent="0.25">
      <c r="A597" s="176" t="s">
        <v>456</v>
      </c>
      <c r="B597" s="177" t="s">
        <v>2108</v>
      </c>
      <c r="C597" s="183" t="s">
        <v>455</v>
      </c>
    </row>
    <row r="598" spans="1:3" x14ac:dyDescent="0.25">
      <c r="A598" s="174" t="s">
        <v>1077</v>
      </c>
      <c r="B598" s="175" t="s">
        <v>2109</v>
      </c>
      <c r="C598" s="182" t="s">
        <v>1076</v>
      </c>
    </row>
    <row r="599" spans="1:3" x14ac:dyDescent="0.25">
      <c r="A599" s="176" t="s">
        <v>345</v>
      </c>
      <c r="B599" s="177" t="s">
        <v>2110</v>
      </c>
      <c r="C599" s="183" t="s">
        <v>344</v>
      </c>
    </row>
    <row r="600" spans="1:3" x14ac:dyDescent="0.25">
      <c r="A600" s="174" t="s">
        <v>1219</v>
      </c>
      <c r="B600" s="175" t="s">
        <v>2111</v>
      </c>
      <c r="C600" s="182" t="s">
        <v>1218</v>
      </c>
    </row>
    <row r="601" spans="1:3" x14ac:dyDescent="0.25">
      <c r="A601" s="176" t="s">
        <v>322</v>
      </c>
      <c r="B601" s="177" t="s">
        <v>2112</v>
      </c>
      <c r="C601" s="183" t="s">
        <v>321</v>
      </c>
    </row>
    <row r="602" spans="1:3" x14ac:dyDescent="0.25">
      <c r="A602" s="174" t="s">
        <v>441</v>
      </c>
      <c r="B602" s="175" t="s">
        <v>2113</v>
      </c>
      <c r="C602" s="182" t="s">
        <v>440</v>
      </c>
    </row>
    <row r="603" spans="1:3" x14ac:dyDescent="0.25">
      <c r="A603" s="176" t="s">
        <v>1198</v>
      </c>
      <c r="B603" s="177" t="s">
        <v>2114</v>
      </c>
      <c r="C603" s="183" t="s">
        <v>1197</v>
      </c>
    </row>
    <row r="604" spans="1:3" x14ac:dyDescent="0.25">
      <c r="A604" s="174" t="s">
        <v>914</v>
      </c>
      <c r="B604" s="175" t="s">
        <v>2115</v>
      </c>
      <c r="C604" s="182" t="s">
        <v>913</v>
      </c>
    </row>
    <row r="605" spans="1:3" x14ac:dyDescent="0.25">
      <c r="A605" s="176" t="s">
        <v>1232</v>
      </c>
      <c r="B605" s="177" t="s">
        <v>2116</v>
      </c>
      <c r="C605" s="183" t="s">
        <v>1231</v>
      </c>
    </row>
    <row r="606" spans="1:3" x14ac:dyDescent="0.25">
      <c r="A606" s="174" t="s">
        <v>1177</v>
      </c>
      <c r="B606" s="175" t="s">
        <v>2118</v>
      </c>
      <c r="C606" s="182" t="s">
        <v>1176</v>
      </c>
    </row>
    <row r="607" spans="1:3" x14ac:dyDescent="0.25">
      <c r="A607" s="176" t="s">
        <v>1329</v>
      </c>
      <c r="B607" s="177" t="s">
        <v>2117</v>
      </c>
      <c r="C607" s="183" t="s">
        <v>1328</v>
      </c>
    </row>
    <row r="608" spans="1:3" x14ac:dyDescent="0.25">
      <c r="A608" s="174" t="s">
        <v>769</v>
      </c>
      <c r="B608" s="175" t="s">
        <v>2119</v>
      </c>
      <c r="C608" s="182" t="s">
        <v>768</v>
      </c>
    </row>
    <row r="609" spans="1:3" x14ac:dyDescent="0.25">
      <c r="A609" s="176" t="s">
        <v>353</v>
      </c>
      <c r="B609" s="177" t="s">
        <v>2120</v>
      </c>
      <c r="C609" s="183" t="s">
        <v>352</v>
      </c>
    </row>
    <row r="610" spans="1:3" x14ac:dyDescent="0.25">
      <c r="A610" s="174" t="s">
        <v>817</v>
      </c>
      <c r="B610" s="175" t="s">
        <v>2121</v>
      </c>
      <c r="C610" s="182" t="s">
        <v>816</v>
      </c>
    </row>
    <row r="611" spans="1:3" x14ac:dyDescent="0.25">
      <c r="A611" s="176" t="s">
        <v>168</v>
      </c>
      <c r="B611" s="177" t="s">
        <v>2122</v>
      </c>
      <c r="C611" s="183" t="s">
        <v>167</v>
      </c>
    </row>
    <row r="612" spans="1:3" x14ac:dyDescent="0.25">
      <c r="A612" s="174" t="s">
        <v>1333</v>
      </c>
      <c r="B612" s="175" t="s">
        <v>2107</v>
      </c>
      <c r="C612" s="182" t="s">
        <v>1332</v>
      </c>
    </row>
    <row r="613" spans="1:3" x14ac:dyDescent="0.25">
      <c r="A613" s="176" t="s">
        <v>115</v>
      </c>
      <c r="B613" s="177" t="s">
        <v>2123</v>
      </c>
      <c r="C613" s="183" t="s">
        <v>114</v>
      </c>
    </row>
    <row r="614" spans="1:3" x14ac:dyDescent="0.25">
      <c r="A614" s="174" t="s">
        <v>574</v>
      </c>
      <c r="B614" s="175" t="s">
        <v>2124</v>
      </c>
      <c r="C614" s="182" t="s">
        <v>573</v>
      </c>
    </row>
    <row r="615" spans="1:3" x14ac:dyDescent="0.25">
      <c r="A615" s="176" t="s">
        <v>69</v>
      </c>
      <c r="B615" s="177" t="s">
        <v>2125</v>
      </c>
      <c r="C615" s="183" t="s">
        <v>68</v>
      </c>
    </row>
    <row r="616" spans="1:3" x14ac:dyDescent="0.25">
      <c r="A616" s="174" t="s">
        <v>726</v>
      </c>
      <c r="B616" s="175" t="s">
        <v>2126</v>
      </c>
      <c r="C616" s="182" t="s">
        <v>725</v>
      </c>
    </row>
    <row r="617" spans="1:3" x14ac:dyDescent="0.25">
      <c r="A617" s="176" t="s">
        <v>1357</v>
      </c>
      <c r="B617" s="177" t="s">
        <v>2129</v>
      </c>
      <c r="C617" s="183" t="s">
        <v>1356</v>
      </c>
    </row>
    <row r="618" spans="1:3" x14ac:dyDescent="0.25">
      <c r="A618" s="174" t="s">
        <v>811</v>
      </c>
      <c r="B618" s="175" t="s">
        <v>2132</v>
      </c>
      <c r="C618" s="182" t="s">
        <v>810</v>
      </c>
    </row>
    <row r="619" spans="1:3" x14ac:dyDescent="0.25">
      <c r="A619" s="176" t="s">
        <v>596</v>
      </c>
      <c r="B619" s="177" t="s">
        <v>2127</v>
      </c>
      <c r="C619" s="183" t="s">
        <v>595</v>
      </c>
    </row>
    <row r="620" spans="1:3" x14ac:dyDescent="0.25">
      <c r="A620" s="174" t="s">
        <v>618</v>
      </c>
      <c r="B620" s="175" t="s">
        <v>2128</v>
      </c>
      <c r="C620" s="182" t="s">
        <v>617</v>
      </c>
    </row>
    <row r="621" spans="1:3" x14ac:dyDescent="0.25">
      <c r="A621" s="176" t="s">
        <v>628</v>
      </c>
      <c r="B621" s="177" t="s">
        <v>2131</v>
      </c>
      <c r="C621" s="183" t="s">
        <v>627</v>
      </c>
    </row>
    <row r="622" spans="1:3" x14ac:dyDescent="0.25">
      <c r="A622" s="174" t="s">
        <v>632</v>
      </c>
      <c r="B622" s="175" t="s">
        <v>2130</v>
      </c>
      <c r="C622" s="182" t="s">
        <v>631</v>
      </c>
    </row>
    <row r="623" spans="1:3" x14ac:dyDescent="0.25">
      <c r="A623" s="176" t="s">
        <v>439</v>
      </c>
      <c r="B623" s="177" t="s">
        <v>2133</v>
      </c>
      <c r="C623" s="183" t="s">
        <v>438</v>
      </c>
    </row>
    <row r="624" spans="1:3" x14ac:dyDescent="0.25">
      <c r="A624" s="174" t="s">
        <v>73</v>
      </c>
      <c r="B624" s="175" t="s">
        <v>2134</v>
      </c>
      <c r="C624" s="182" t="s">
        <v>72</v>
      </c>
    </row>
    <row r="625" spans="1:3" x14ac:dyDescent="0.25">
      <c r="A625" s="176" t="s">
        <v>788</v>
      </c>
      <c r="B625" s="177" t="s">
        <v>2135</v>
      </c>
      <c r="C625" s="183" t="s">
        <v>787</v>
      </c>
    </row>
    <row r="626" spans="1:3" x14ac:dyDescent="0.25">
      <c r="A626" s="174" t="s">
        <v>23</v>
      </c>
      <c r="B626" s="175" t="s">
        <v>2136</v>
      </c>
      <c r="C626" s="182" t="s">
        <v>22</v>
      </c>
    </row>
    <row r="627" spans="1:3" x14ac:dyDescent="0.25">
      <c r="A627" s="176" t="s">
        <v>1249</v>
      </c>
      <c r="B627" s="177" t="s">
        <v>2138</v>
      </c>
      <c r="C627" s="183" t="s">
        <v>1248</v>
      </c>
    </row>
    <row r="628" spans="1:3" x14ac:dyDescent="0.25">
      <c r="A628" s="174" t="s">
        <v>242</v>
      </c>
      <c r="B628" s="175" t="s">
        <v>2139</v>
      </c>
      <c r="C628" s="182" t="s">
        <v>241</v>
      </c>
    </row>
    <row r="629" spans="1:3" x14ac:dyDescent="0.25">
      <c r="A629" s="176" t="s">
        <v>616</v>
      </c>
      <c r="B629" s="177" t="s">
        <v>2140</v>
      </c>
      <c r="C629" s="183" t="s">
        <v>615</v>
      </c>
    </row>
    <row r="630" spans="1:3" x14ac:dyDescent="0.25">
      <c r="A630" s="174" t="s">
        <v>267</v>
      </c>
      <c r="B630" s="175" t="s">
        <v>2141</v>
      </c>
      <c r="C630" s="182" t="s">
        <v>266</v>
      </c>
    </row>
    <row r="631" spans="1:3" x14ac:dyDescent="0.25">
      <c r="A631" s="176" t="s">
        <v>1270</v>
      </c>
      <c r="B631" s="177" t="s">
        <v>2142</v>
      </c>
      <c r="C631" s="183" t="s">
        <v>1269</v>
      </c>
    </row>
    <row r="632" spans="1:3" x14ac:dyDescent="0.25">
      <c r="A632" s="174" t="s">
        <v>1408</v>
      </c>
      <c r="B632" s="175" t="s">
        <v>2143</v>
      </c>
      <c r="C632" s="182" t="s">
        <v>1407</v>
      </c>
    </row>
    <row r="633" spans="1:3" x14ac:dyDescent="0.25">
      <c r="A633" s="176" t="s">
        <v>819</v>
      </c>
      <c r="B633" s="177" t="s">
        <v>2144</v>
      </c>
      <c r="C633" s="183" t="s">
        <v>818</v>
      </c>
    </row>
    <row r="634" spans="1:3" x14ac:dyDescent="0.25">
      <c r="A634" s="174" t="s">
        <v>790</v>
      </c>
      <c r="B634" s="175" t="s">
        <v>2145</v>
      </c>
      <c r="C634" s="182" t="s">
        <v>789</v>
      </c>
    </row>
    <row r="635" spans="1:3" x14ac:dyDescent="0.25">
      <c r="A635" s="176" t="s">
        <v>991</v>
      </c>
      <c r="B635" s="177" t="s">
        <v>2146</v>
      </c>
      <c r="C635" s="183" t="s">
        <v>990</v>
      </c>
    </row>
    <row r="636" spans="1:3" x14ac:dyDescent="0.25">
      <c r="A636" s="174" t="s">
        <v>1031</v>
      </c>
      <c r="B636" s="175" t="s">
        <v>2147</v>
      </c>
      <c r="C636" s="182" t="s">
        <v>1030</v>
      </c>
    </row>
    <row r="637" spans="1:3" x14ac:dyDescent="0.25">
      <c r="A637" s="176" t="s">
        <v>466</v>
      </c>
      <c r="B637" s="177" t="s">
        <v>2148</v>
      </c>
      <c r="C637" s="183" t="s">
        <v>465</v>
      </c>
    </row>
    <row r="638" spans="1:3" x14ac:dyDescent="0.25">
      <c r="A638" s="174" t="s">
        <v>720</v>
      </c>
      <c r="B638" s="175" t="s">
        <v>2149</v>
      </c>
      <c r="C638" s="182" t="s">
        <v>719</v>
      </c>
    </row>
    <row r="639" spans="1:3" x14ac:dyDescent="0.25">
      <c r="A639" s="176" t="s">
        <v>25</v>
      </c>
      <c r="B639" s="177" t="s">
        <v>2150</v>
      </c>
      <c r="C639" s="183" t="s">
        <v>24</v>
      </c>
    </row>
    <row r="640" spans="1:3" x14ac:dyDescent="0.25">
      <c r="A640" s="174" t="s">
        <v>1022</v>
      </c>
      <c r="B640" s="175" t="s">
        <v>2151</v>
      </c>
      <c r="C640" s="182" t="s">
        <v>1021</v>
      </c>
    </row>
    <row r="641" spans="1:3" x14ac:dyDescent="0.25">
      <c r="A641" s="176" t="s">
        <v>1208</v>
      </c>
      <c r="B641" s="177" t="s">
        <v>2152</v>
      </c>
      <c r="C641" s="183" t="s">
        <v>1207</v>
      </c>
    </row>
    <row r="642" spans="1:3" x14ac:dyDescent="0.25">
      <c r="A642" s="174" t="s">
        <v>1058</v>
      </c>
      <c r="B642" s="175" t="s">
        <v>2153</v>
      </c>
      <c r="C642" s="182" t="s">
        <v>1057</v>
      </c>
    </row>
    <row r="643" spans="1:3" x14ac:dyDescent="0.25">
      <c r="A643" s="176" t="s">
        <v>1304</v>
      </c>
      <c r="B643" s="177" t="s">
        <v>2154</v>
      </c>
      <c r="C643" s="183" t="s">
        <v>1303</v>
      </c>
    </row>
    <row r="644" spans="1:3" x14ac:dyDescent="0.25">
      <c r="A644" s="174" t="s">
        <v>552</v>
      </c>
      <c r="B644" s="175" t="s">
        <v>2155</v>
      </c>
      <c r="C644" s="182" t="s">
        <v>551</v>
      </c>
    </row>
    <row r="645" spans="1:3" x14ac:dyDescent="0.25">
      <c r="A645" s="176" t="s">
        <v>105</v>
      </c>
      <c r="B645" s="177" t="s">
        <v>2156</v>
      </c>
      <c r="C645" s="183" t="s">
        <v>104</v>
      </c>
    </row>
    <row r="646" spans="1:3" x14ac:dyDescent="0.25">
      <c r="A646" s="174" t="s">
        <v>420</v>
      </c>
      <c r="B646" s="175" t="s">
        <v>2157</v>
      </c>
      <c r="C646" s="182" t="s">
        <v>419</v>
      </c>
    </row>
    <row r="647" spans="1:3" x14ac:dyDescent="0.25">
      <c r="A647" s="176" t="s">
        <v>48</v>
      </c>
      <c r="B647" s="177" t="s">
        <v>2158</v>
      </c>
      <c r="C647" s="183" t="s">
        <v>47</v>
      </c>
    </row>
    <row r="648" spans="1:3" x14ac:dyDescent="0.25">
      <c r="A648" s="174" t="s">
        <v>1063</v>
      </c>
      <c r="B648" s="175" t="s">
        <v>2159</v>
      </c>
      <c r="C648" s="182" t="s">
        <v>1062</v>
      </c>
    </row>
    <row r="649" spans="1:3" x14ac:dyDescent="0.25">
      <c r="A649" s="176" t="s">
        <v>422</v>
      </c>
      <c r="B649" s="177" t="s">
        <v>2160</v>
      </c>
      <c r="C649" s="183" t="s">
        <v>421</v>
      </c>
    </row>
    <row r="650" spans="1:3" x14ac:dyDescent="0.25">
      <c r="A650" s="174" t="s">
        <v>734</v>
      </c>
      <c r="B650" s="175" t="s">
        <v>2161</v>
      </c>
      <c r="C650" s="182" t="s">
        <v>733</v>
      </c>
    </row>
    <row r="651" spans="1:3" x14ac:dyDescent="0.25">
      <c r="A651" s="176" t="s">
        <v>624</v>
      </c>
      <c r="B651" s="177" t="s">
        <v>2162</v>
      </c>
      <c r="C651" s="183" t="s">
        <v>623</v>
      </c>
    </row>
    <row r="652" spans="1:3" x14ac:dyDescent="0.25">
      <c r="A652" s="174" t="s">
        <v>528</v>
      </c>
      <c r="B652" s="175" t="s">
        <v>2137</v>
      </c>
      <c r="C652" s="182" t="s">
        <v>527</v>
      </c>
    </row>
    <row r="653" spans="1:3" x14ac:dyDescent="0.25">
      <c r="A653" s="176" t="s">
        <v>1145</v>
      </c>
      <c r="B653" s="177" t="s">
        <v>2163</v>
      </c>
      <c r="C653" s="183" t="s">
        <v>1144</v>
      </c>
    </row>
    <row r="654" spans="1:3" x14ac:dyDescent="0.25">
      <c r="A654" s="174" t="s">
        <v>326</v>
      </c>
      <c r="B654" s="175" t="s">
        <v>2164</v>
      </c>
      <c r="C654" s="182" t="s">
        <v>325</v>
      </c>
    </row>
    <row r="655" spans="1:3" x14ac:dyDescent="0.25">
      <c r="A655" s="176" t="s">
        <v>77</v>
      </c>
      <c r="B655" s="177" t="s">
        <v>2165</v>
      </c>
      <c r="C655" s="183" t="s">
        <v>76</v>
      </c>
    </row>
    <row r="656" spans="1:3" x14ac:dyDescent="0.25">
      <c r="A656" s="174" t="s">
        <v>640</v>
      </c>
      <c r="B656" s="175" t="s">
        <v>2166</v>
      </c>
      <c r="C656" s="182" t="s">
        <v>639</v>
      </c>
    </row>
    <row r="657" spans="1:3" x14ac:dyDescent="0.25">
      <c r="A657" s="176" t="s">
        <v>152</v>
      </c>
      <c r="B657" s="177" t="s">
        <v>2167</v>
      </c>
      <c r="C657" s="183" t="s">
        <v>151</v>
      </c>
    </row>
    <row r="658" spans="1:3" x14ac:dyDescent="0.25">
      <c r="A658" s="174" t="s">
        <v>1165</v>
      </c>
      <c r="B658" s="175" t="s">
        <v>2168</v>
      </c>
      <c r="C658" s="182" t="s">
        <v>1164</v>
      </c>
    </row>
    <row r="659" spans="1:3" x14ac:dyDescent="0.25">
      <c r="A659" s="176" t="s">
        <v>747</v>
      </c>
      <c r="B659" s="177" t="s">
        <v>2169</v>
      </c>
      <c r="C659" s="183" t="s">
        <v>746</v>
      </c>
    </row>
    <row r="660" spans="1:3" x14ac:dyDescent="0.25">
      <c r="A660" s="174" t="s">
        <v>728</v>
      </c>
      <c r="B660" s="175" t="s">
        <v>2170</v>
      </c>
      <c r="C660" s="182" t="s">
        <v>727</v>
      </c>
    </row>
    <row r="661" spans="1:3" x14ac:dyDescent="0.25">
      <c r="A661" s="176" t="s">
        <v>2232</v>
      </c>
      <c r="B661" s="177" t="s">
        <v>2233</v>
      </c>
      <c r="C661" s="183" t="s">
        <v>346</v>
      </c>
    </row>
    <row r="662" spans="1:3" x14ac:dyDescent="0.25">
      <c r="A662" s="174" t="s">
        <v>554</v>
      </c>
      <c r="B662" s="175" t="s">
        <v>2171</v>
      </c>
      <c r="C662" s="182" t="s">
        <v>553</v>
      </c>
    </row>
    <row r="663" spans="1:3" x14ac:dyDescent="0.25">
      <c r="A663" s="176" t="s">
        <v>368</v>
      </c>
      <c r="B663" s="177" t="s">
        <v>2172</v>
      </c>
      <c r="C663" s="183" t="s">
        <v>367</v>
      </c>
    </row>
    <row r="664" spans="1:3" x14ac:dyDescent="0.25">
      <c r="A664" s="174" t="s">
        <v>1391</v>
      </c>
      <c r="B664" s="175" t="s">
        <v>2173</v>
      </c>
      <c r="C664" s="182" t="s">
        <v>1390</v>
      </c>
    </row>
    <row r="665" spans="1:3" x14ac:dyDescent="0.25">
      <c r="A665" s="176" t="s">
        <v>1293</v>
      </c>
      <c r="B665" s="177" t="s">
        <v>2174</v>
      </c>
      <c r="C665" s="183" t="s">
        <v>1292</v>
      </c>
    </row>
    <row r="666" spans="1:3" x14ac:dyDescent="0.25">
      <c r="A666" s="174" t="s">
        <v>732</v>
      </c>
      <c r="B666" s="175" t="s">
        <v>2175</v>
      </c>
      <c r="C666" s="182" t="s">
        <v>731</v>
      </c>
    </row>
    <row r="667" spans="1:3" x14ac:dyDescent="0.25">
      <c r="A667" s="176" t="s">
        <v>42</v>
      </c>
      <c r="B667" s="177" t="s">
        <v>2176</v>
      </c>
      <c r="C667" s="183" t="s">
        <v>41</v>
      </c>
    </row>
    <row r="668" spans="1:3" x14ac:dyDescent="0.25">
      <c r="A668" s="174" t="s">
        <v>67</v>
      </c>
      <c r="B668" s="175" t="s">
        <v>2177</v>
      </c>
      <c r="C668" s="182" t="s">
        <v>66</v>
      </c>
    </row>
    <row r="669" spans="1:3" x14ac:dyDescent="0.25">
      <c r="A669" s="176" t="s">
        <v>1097</v>
      </c>
      <c r="B669" s="177" t="s">
        <v>2178</v>
      </c>
      <c r="C669" s="183" t="s">
        <v>1096</v>
      </c>
    </row>
    <row r="670" spans="1:3" x14ac:dyDescent="0.25">
      <c r="A670" s="174" t="s">
        <v>1312</v>
      </c>
      <c r="B670" s="175" t="s">
        <v>2179</v>
      </c>
      <c r="C670" s="182" t="s">
        <v>1311</v>
      </c>
    </row>
    <row r="671" spans="1:3" x14ac:dyDescent="0.25">
      <c r="A671" s="176" t="s">
        <v>276</v>
      </c>
      <c r="B671" s="177" t="s">
        <v>2180</v>
      </c>
      <c r="C671" s="183" t="s">
        <v>275</v>
      </c>
    </row>
    <row r="672" spans="1:3" x14ac:dyDescent="0.25">
      <c r="A672" s="174" t="s">
        <v>349</v>
      </c>
      <c r="B672" s="175" t="s">
        <v>2181</v>
      </c>
      <c r="C672" s="182" t="s">
        <v>348</v>
      </c>
    </row>
    <row r="673" spans="1:3" x14ac:dyDescent="0.25">
      <c r="A673" s="176" t="s">
        <v>701</v>
      </c>
      <c r="B673" s="177" t="s">
        <v>2182</v>
      </c>
      <c r="C673" s="183" t="s">
        <v>700</v>
      </c>
    </row>
    <row r="674" spans="1:3" x14ac:dyDescent="0.25">
      <c r="A674" s="174" t="s">
        <v>411</v>
      </c>
      <c r="B674" s="175" t="s">
        <v>2183</v>
      </c>
      <c r="C674" s="182" t="s">
        <v>410</v>
      </c>
    </row>
    <row r="675" spans="1:3" x14ac:dyDescent="0.25">
      <c r="A675" s="176" t="s">
        <v>75</v>
      </c>
      <c r="B675" s="177" t="s">
        <v>2184</v>
      </c>
      <c r="C675" s="183" t="s">
        <v>74</v>
      </c>
    </row>
    <row r="676" spans="1:3" x14ac:dyDescent="0.25">
      <c r="A676" s="174" t="s">
        <v>878</v>
      </c>
      <c r="B676" s="175" t="s">
        <v>2185</v>
      </c>
      <c r="C676" s="182" t="s">
        <v>877</v>
      </c>
    </row>
    <row r="677" spans="1:3" x14ac:dyDescent="0.25">
      <c r="A677" s="176" t="s">
        <v>1075</v>
      </c>
      <c r="B677" s="177" t="s">
        <v>2186</v>
      </c>
      <c r="C677" s="183" t="s">
        <v>1074</v>
      </c>
    </row>
    <row r="678" spans="1:3" x14ac:dyDescent="0.25">
      <c r="A678" s="174" t="s">
        <v>904</v>
      </c>
      <c r="B678" s="175" t="s">
        <v>2187</v>
      </c>
      <c r="C678" s="182" t="s">
        <v>903</v>
      </c>
    </row>
    <row r="679" spans="1:3" x14ac:dyDescent="0.25">
      <c r="A679" s="176" t="s">
        <v>1404</v>
      </c>
      <c r="B679" s="177" t="s">
        <v>2188</v>
      </c>
      <c r="C679" s="183" t="s">
        <v>1403</v>
      </c>
    </row>
    <row r="680" spans="1:3" x14ac:dyDescent="0.25">
      <c r="A680" s="174" t="s">
        <v>1393</v>
      </c>
      <c r="B680" s="175" t="s">
        <v>2189</v>
      </c>
      <c r="C680" s="182" t="s">
        <v>1392</v>
      </c>
    </row>
    <row r="681" spans="1:3" x14ac:dyDescent="0.25">
      <c r="A681" s="176" t="s">
        <v>496</v>
      </c>
      <c r="B681" s="177" t="s">
        <v>2190</v>
      </c>
      <c r="C681" s="183" t="s">
        <v>495</v>
      </c>
    </row>
    <row r="682" spans="1:3" x14ac:dyDescent="0.25">
      <c r="A682" s="174" t="s">
        <v>100</v>
      </c>
      <c r="B682" s="175" t="s">
        <v>2191</v>
      </c>
      <c r="C682" s="182" t="s">
        <v>99</v>
      </c>
    </row>
    <row r="683" spans="1:3" ht="13" thickBot="1" x14ac:dyDescent="0.3">
      <c r="A683" s="178" t="s">
        <v>1397</v>
      </c>
      <c r="B683" s="179" t="s">
        <v>2192</v>
      </c>
      <c r="C683" s="184" t="s">
        <v>1396</v>
      </c>
    </row>
  </sheetData>
  <sheetProtection formatColumns="0" formatRows="0" selectLockedCells="1" sort="0" autoFilter="0"/>
  <sortState xmlns:xlrd2="http://schemas.microsoft.com/office/spreadsheetml/2017/richdata2" ref="A3:C675">
    <sortCondition ref="B3:B675"/>
  </sortState>
  <printOptions horizontalCentered="1"/>
  <pageMargins left="0.5" right="0.5" top="0.5" bottom="0.5" header="0" footer="0"/>
  <pageSetup scale="34" fitToHeight="11" orientation="portrait" r:id="rId1"/>
  <headerFooter alignWithMargins="0">
    <oddFooter>&amp;L&amp;"Arial,Regular"&amp;8Multiyear Comparison of State Aid Factors&amp;C&amp;"Arial,Regular"&amp;8&amp;A&amp;R&amp;"Arial,Regular"&amp;8&amp;P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8B5E1A5EDD64F8E3DF355DFD1FF65" ma:contentTypeVersion="13" ma:contentTypeDescription="Create a new document." ma:contentTypeScope="" ma:versionID="e0bf04da48b19c43a60f417cb078b017">
  <xsd:schema xmlns:xsd="http://www.w3.org/2001/XMLSchema" xmlns:xs="http://www.w3.org/2001/XMLSchema" xmlns:p="http://schemas.microsoft.com/office/2006/metadata/properties" xmlns:ns3="3a0ec5c6-5aa2-4a32-b8e0-5a7afbbe48f4" xmlns:ns4="45b8f182-ee3d-4336-bcf3-ab058a079753" targetNamespace="http://schemas.microsoft.com/office/2006/metadata/properties" ma:root="true" ma:fieldsID="b4ba7c7717d145018c9ab5ca7466b643" ns3:_="" ns4:_="">
    <xsd:import namespace="3a0ec5c6-5aa2-4a32-b8e0-5a7afbbe48f4"/>
    <xsd:import namespace="45b8f182-ee3d-4336-bcf3-ab058a079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ec5c6-5aa2-4a32-b8e0-5a7afbbe48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8f182-ee3d-4336-bcf3-ab058a079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259AC3-DA69-4770-8248-7A32689FF6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0ec5c6-5aa2-4a32-b8e0-5a7afbbe48f4"/>
    <ds:schemaRef ds:uri="45b8f182-ee3d-4336-bcf3-ab058a07975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A3D094-98EE-4F77-9B30-EF2785114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46CBB-B272-4EDD-B6F0-5B3608363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0ec5c6-5aa2-4a32-b8e0-5a7afbbe48f4"/>
    <ds:schemaRef ds:uri="45b8f182-ee3d-4336-bcf3-ab058a079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Database</vt:lpstr>
      <vt:lpstr>District Name &amp; BEDS Code</vt:lpstr>
      <vt:lpstr>'District Name &amp; BEDS Code'!Print_Area</vt:lpstr>
      <vt:lpstr>Summary!Print_Area</vt:lpstr>
      <vt:lpstr>'District Name &amp; BEDS Code'!Print_Titles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Tamburello</dc:creator>
  <cp:lastModifiedBy>John Tamburello</cp:lastModifiedBy>
  <cp:lastPrinted>2019-08-30T17:03:30Z</cp:lastPrinted>
  <dcterms:created xsi:type="dcterms:W3CDTF">2019-08-30T12:42:45Z</dcterms:created>
  <dcterms:modified xsi:type="dcterms:W3CDTF">2025-05-15T12:32:24Z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c1ee0c9b-cf51-4e94-a76c-32e7b728db32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0x010100A4F8B5E1A5EDD64F8E3DF355DFD1FF65</vt:lpwstr>
  </property>
</Properties>
</file>